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registracija" sheetId="1" r:id="rId1"/>
    <sheet name="rezultati" sheetId="2" r:id="rId2"/>
    <sheet name="Kvalifikacija" sheetId="3" r:id="rId3"/>
    <sheet name="Finals" sheetId="4" r:id="rId4"/>
  </sheets>
  <definedNames>
    <definedName name="_xlnm.Print_Area" localSheetId="2">'Kvalifikacija'!$A$1:$T$14</definedName>
    <definedName name="_xlnm.Print_Area" localSheetId="0">'registracija'!$A$1:$O$24</definedName>
    <definedName name="Excel_BuiltIn_Print_Area" localSheetId="0">'registracija'!$A$1:$I$17</definedName>
  </definedNames>
  <calcPr fullCalcOnLoad="1"/>
</workbook>
</file>

<file path=xl/sharedStrings.xml><?xml version="1.0" encoding="utf-8"?>
<sst xmlns="http://schemas.openxmlformats.org/spreadsheetml/2006/main" count="115" uniqueCount="54">
  <si>
    <t>III. Jauniešu ENERGY SISTEM Cup 2017</t>
  </si>
  <si>
    <t>1. grupa – Gold</t>
  </si>
  <si>
    <t>2. grupa – Silver</t>
  </si>
  <si>
    <t>3. grupa – Bronze</t>
  </si>
  <si>
    <t>Nr</t>
  </si>
  <si>
    <t>Vārds, uzvārds</t>
  </si>
  <si>
    <t>celiņš</t>
  </si>
  <si>
    <t>Klubs</t>
  </si>
  <si>
    <t>Artūrs Priedītis</t>
  </si>
  <si>
    <t>LABA</t>
  </si>
  <si>
    <t>Šarlote Stariņa</t>
  </si>
  <si>
    <t>Vlada Zaručevska</t>
  </si>
  <si>
    <t>Nikita Štrauhs</t>
  </si>
  <si>
    <t xml:space="preserve">Elvijs Dimpers </t>
  </si>
  <si>
    <t>Toms Čeksters</t>
  </si>
  <si>
    <t>A-Z</t>
  </si>
  <si>
    <t>Elīza Sturme</t>
  </si>
  <si>
    <t>Rihards Kovaļenko</t>
  </si>
  <si>
    <t>Jurijs Bokums</t>
  </si>
  <si>
    <t>Evelīna Naudiša</t>
  </si>
  <si>
    <t>Sergejs Kiseļovs</t>
  </si>
  <si>
    <t>Kirils Kaverzņevs</t>
  </si>
  <si>
    <t>Mišela Devejančenko</t>
  </si>
  <si>
    <t>Vārds, Uzvārds</t>
  </si>
  <si>
    <t>Grupa</t>
  </si>
  <si>
    <t>Celiņš</t>
  </si>
  <si>
    <t>1. sp.</t>
  </si>
  <si>
    <t>2. sp.</t>
  </si>
  <si>
    <t>3. sp.</t>
  </si>
  <si>
    <t>4. sp.</t>
  </si>
  <si>
    <t>5. sp.</t>
  </si>
  <si>
    <t>6. sp.</t>
  </si>
  <si>
    <t>Spēļu summa</t>
  </si>
  <si>
    <t>Vidējais</t>
  </si>
  <si>
    <t>Starpība</t>
  </si>
  <si>
    <t>1</t>
  </si>
  <si>
    <t>2</t>
  </si>
  <si>
    <t>3</t>
  </si>
  <si>
    <t>1 grupa</t>
  </si>
  <si>
    <t>2 grupa</t>
  </si>
  <si>
    <t>3 grupa</t>
  </si>
  <si>
    <t>Vieta</t>
  </si>
  <si>
    <t>Summa</t>
  </si>
  <si>
    <t>Fināls</t>
  </si>
  <si>
    <t>1. grupa</t>
  </si>
  <si>
    <t>2. grupa</t>
  </si>
  <si>
    <t>Vāds, Uzvārds</t>
  </si>
  <si>
    <t>1. spēle</t>
  </si>
  <si>
    <t>2. spēle</t>
  </si>
  <si>
    <t>1.</t>
  </si>
  <si>
    <t>2.</t>
  </si>
  <si>
    <t>3 .</t>
  </si>
  <si>
    <t>3. grupa</t>
  </si>
  <si>
    <t>3.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</si>
</sst>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\+0"/>
    <numFmt numFmtId="167" formatCode="0"/>
    <numFmt numFmtId="168" formatCode="0.0"/>
  </numFmts>
  <fonts count="22">
    <font>
      <sz val="10"/>
      <name val="Arial"/>
      <family val="2"/>
    </font>
    <font>
      <b/>
      <sz val="18"/>
      <color indexed="1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24"/>
      <color indexed="12"/>
      <name val="Arial"/>
      <family val="2"/>
    </font>
    <font>
      <b/>
      <sz val="18"/>
      <color indexed="13"/>
      <name val="Arial"/>
      <family val="2"/>
    </font>
    <font>
      <b/>
      <i/>
      <sz val="12"/>
      <name val="Arial"/>
      <family val="2"/>
    </font>
    <font>
      <b/>
      <i/>
      <sz val="15"/>
      <color indexed="10"/>
      <name val="Arial Black"/>
      <family val="2"/>
    </font>
    <font>
      <b/>
      <i/>
      <sz val="15"/>
      <color indexed="8"/>
      <name val="Arial Black"/>
      <family val="2"/>
    </font>
    <font>
      <b/>
      <sz val="28"/>
      <name val="Exotc350 Bd TL Baltic"/>
      <family val="5"/>
    </font>
    <font>
      <b/>
      <sz val="11"/>
      <name val="Verdana"/>
      <family val="2"/>
    </font>
    <font>
      <b/>
      <sz val="14"/>
      <color indexed="8"/>
      <name val="Belwe Lt TL Baltic"/>
      <family val="1"/>
    </font>
    <font>
      <b/>
      <sz val="16"/>
      <color indexed="8"/>
      <name val="Belwe Lt TL Baltic"/>
      <family val="1"/>
    </font>
    <font>
      <sz val="10"/>
      <color indexed="8"/>
      <name val="Arial"/>
      <family val="2"/>
    </font>
    <font>
      <b/>
      <sz val="28"/>
      <color indexed="8"/>
      <name val="Exotc350 Bd TL Baltic"/>
      <family val="5"/>
    </font>
    <font>
      <b/>
      <sz val="11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left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left"/>
    </xf>
    <xf numFmtId="164" fontId="5" fillId="0" borderId="1" xfId="0" applyFont="1" applyBorder="1" applyAlignment="1">
      <alignment horizont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vertical="center"/>
    </xf>
    <xf numFmtId="164" fontId="1" fillId="3" borderId="0" xfId="0" applyFont="1" applyFill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7" fillId="0" borderId="6" xfId="0" applyFont="1" applyBorder="1" applyAlignment="1">
      <alignment horizontal="center" vertical="center"/>
    </xf>
    <xf numFmtId="164" fontId="8" fillId="0" borderId="7" xfId="0" applyFont="1" applyBorder="1" applyAlignment="1">
      <alignment horizontal="left" vertical="center"/>
    </xf>
    <xf numFmtId="165" fontId="8" fillId="0" borderId="7" xfId="0" applyNumberFormat="1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6" fontId="9" fillId="0" borderId="9" xfId="0" applyNumberFormat="1" applyFont="1" applyBorder="1" applyAlignment="1">
      <alignment horizontal="center" vertical="center"/>
    </xf>
    <xf numFmtId="164" fontId="9" fillId="4" borderId="9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7" fontId="9" fillId="0" borderId="9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4" fontId="1" fillId="3" borderId="10" xfId="0" applyFont="1" applyFill="1" applyBorder="1" applyAlignment="1">
      <alignment horizontal="center" vertical="center"/>
    </xf>
    <xf numFmtId="164" fontId="10" fillId="3" borderId="0" xfId="0" applyFont="1" applyFill="1" applyBorder="1" applyAlignment="1">
      <alignment vertical="center"/>
    </xf>
    <xf numFmtId="164" fontId="11" fillId="5" borderId="1" xfId="0" applyFont="1" applyFill="1" applyBorder="1" applyAlignment="1">
      <alignment horizontal="center" vertical="center"/>
    </xf>
    <xf numFmtId="164" fontId="11" fillId="5" borderId="11" xfId="0" applyFont="1" applyFill="1" applyBorder="1" applyAlignment="1">
      <alignment vertical="center"/>
    </xf>
    <xf numFmtId="164" fontId="12" fillId="0" borderId="12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12" fillId="0" borderId="4" xfId="0" applyFont="1" applyBorder="1" applyAlignment="1">
      <alignment horizontal="center" vertical="center" wrapText="1"/>
    </xf>
    <xf numFmtId="164" fontId="12" fillId="0" borderId="13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5" xfId="0" applyFont="1" applyBorder="1" applyAlignment="1">
      <alignment horizontal="center" vertical="center" wrapText="1"/>
    </xf>
    <xf numFmtId="164" fontId="12" fillId="0" borderId="14" xfId="0" applyFont="1" applyBorder="1" applyAlignment="1">
      <alignment horizontal="center" vertical="center" wrapText="1"/>
    </xf>
    <xf numFmtId="164" fontId="13" fillId="0" borderId="15" xfId="0" applyFont="1" applyBorder="1" applyAlignment="1">
      <alignment horizontal="center" vertical="center"/>
    </xf>
    <xf numFmtId="164" fontId="3" fillId="0" borderId="7" xfId="0" applyFont="1" applyBorder="1" applyAlignment="1">
      <alignment/>
    </xf>
    <xf numFmtId="165" fontId="3" fillId="0" borderId="7" xfId="0" applyNumberFormat="1" applyFont="1" applyBorder="1" applyAlignment="1">
      <alignment/>
    </xf>
    <xf numFmtId="164" fontId="3" fillId="0" borderId="7" xfId="0" applyFont="1" applyBorder="1" applyAlignment="1">
      <alignment horizontal="center"/>
    </xf>
    <xf numFmtId="166" fontId="13" fillId="0" borderId="14" xfId="0" applyNumberFormat="1" applyFont="1" applyBorder="1" applyAlignment="1">
      <alignment horizontal="center" vertical="center"/>
    </xf>
    <xf numFmtId="164" fontId="13" fillId="0" borderId="16" xfId="0" applyFont="1" applyBorder="1" applyAlignment="1">
      <alignment horizontal="center" vertical="center"/>
    </xf>
    <xf numFmtId="166" fontId="13" fillId="0" borderId="17" xfId="0" applyNumberFormat="1" applyFont="1" applyBorder="1" applyAlignment="1">
      <alignment horizontal="center" vertical="center"/>
    </xf>
    <xf numFmtId="167" fontId="13" fillId="4" borderId="18" xfId="0" applyNumberFormat="1" applyFont="1" applyFill="1" applyBorder="1" applyAlignment="1">
      <alignment horizontal="center" vertical="center"/>
    </xf>
    <xf numFmtId="164" fontId="13" fillId="0" borderId="19" xfId="0" applyFont="1" applyBorder="1" applyAlignment="1">
      <alignment horizontal="center" vertical="center"/>
    </xf>
    <xf numFmtId="164" fontId="14" fillId="0" borderId="16" xfId="0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/>
    </xf>
    <xf numFmtId="164" fontId="14" fillId="0" borderId="20" xfId="0" applyFont="1" applyBorder="1" applyAlignment="1">
      <alignment horizontal="center" vertical="center"/>
    </xf>
    <xf numFmtId="164" fontId="14" fillId="0" borderId="21" xfId="0" applyFont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vertical="center"/>
    </xf>
    <xf numFmtId="164" fontId="15" fillId="0" borderId="7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16" fillId="0" borderId="12" xfId="0" applyFont="1" applyBorder="1" applyAlignment="1">
      <alignment horizontal="center"/>
    </xf>
    <xf numFmtId="164" fontId="16" fillId="0" borderId="22" xfId="0" applyFont="1" applyBorder="1" applyAlignment="1">
      <alignment horizontal="center"/>
    </xf>
    <xf numFmtId="164" fontId="16" fillId="0" borderId="22" xfId="0" applyFont="1" applyBorder="1" applyAlignment="1">
      <alignment/>
    </xf>
    <xf numFmtId="164" fontId="16" fillId="0" borderId="13" xfId="0" applyFont="1" applyBorder="1" applyAlignment="1">
      <alignment/>
    </xf>
    <xf numFmtId="164" fontId="17" fillId="0" borderId="15" xfId="0" applyFont="1" applyBorder="1" applyAlignment="1">
      <alignment horizontal="center" vertical="center"/>
    </xf>
    <xf numFmtId="164" fontId="18" fillId="0" borderId="23" xfId="0" applyFont="1" applyBorder="1" applyAlignment="1">
      <alignment horizontal="left" vertical="center"/>
    </xf>
    <xf numFmtId="164" fontId="18" fillId="0" borderId="24" xfId="0" applyFont="1" applyBorder="1" applyAlignment="1">
      <alignment horizontal="center" vertical="center"/>
    </xf>
    <xf numFmtId="164" fontId="18" fillId="0" borderId="14" xfId="0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17" fillId="0" borderId="20" xfId="0" applyFont="1" applyBorder="1" applyAlignment="1">
      <alignment horizontal="center" vertical="center"/>
    </xf>
    <xf numFmtId="164" fontId="17" fillId="0" borderId="25" xfId="0" applyFont="1" applyBorder="1" applyAlignment="1">
      <alignment horizontal="center" vertical="center"/>
    </xf>
    <xf numFmtId="164" fontId="17" fillId="0" borderId="19" xfId="0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20" fillId="0" borderId="7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2" xfId="0" applyFont="1" applyBorder="1" applyAlignment="1">
      <alignment horizontal="center"/>
    </xf>
    <xf numFmtId="164" fontId="21" fillId="0" borderId="3" xfId="0" applyFont="1" applyBorder="1" applyAlignment="1">
      <alignment horizontal="center"/>
    </xf>
    <xf numFmtId="164" fontId="21" fillId="0" borderId="5" xfId="0" applyFont="1" applyBorder="1" applyAlignment="1">
      <alignment horizontal="center"/>
    </xf>
    <xf numFmtId="164" fontId="18" fillId="0" borderId="2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2</xdr:row>
      <xdr:rowOff>28575</xdr:rowOff>
    </xdr:from>
    <xdr:to>
      <xdr:col>10</xdr:col>
      <xdr:colOff>523875</xdr:colOff>
      <xdr:row>2</xdr:row>
      <xdr:rowOff>295275</xdr:rowOff>
    </xdr:to>
    <xdr:sp>
      <xdr:nvSpPr>
        <xdr:cNvPr id="1" name="WordArt 1"/>
        <xdr:cNvSpPr>
          <a:spLocks/>
        </xdr:cNvSpPr>
      </xdr:nvSpPr>
      <xdr:spPr>
        <a:xfrm>
          <a:off x="6819900" y="609600"/>
          <a:ext cx="438150" cy="2667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11</xdr:col>
      <xdr:colOff>0</xdr:colOff>
      <xdr:row>2</xdr:row>
      <xdr:rowOff>66675</xdr:rowOff>
    </xdr:from>
    <xdr:to>
      <xdr:col>11</xdr:col>
      <xdr:colOff>0</xdr:colOff>
      <xdr:row>2</xdr:row>
      <xdr:rowOff>333375</xdr:rowOff>
    </xdr:to>
    <xdr:sp>
      <xdr:nvSpPr>
        <xdr:cNvPr id="2" name="WordArt 2"/>
        <xdr:cNvSpPr>
          <a:spLocks/>
        </xdr:cNvSpPr>
      </xdr:nvSpPr>
      <xdr:spPr>
        <a:xfrm>
          <a:off x="7381875" y="647700"/>
          <a:ext cx="0" cy="2667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A+B</a:t>
          </a:r>
        </a:p>
      </xdr:txBody>
    </xdr:sp>
    <xdr:clientData/>
  </xdr:twoCellAnchor>
  <xdr:twoCellAnchor>
    <xdr:from>
      <xdr:col>11</xdr:col>
      <xdr:colOff>0</xdr:colOff>
      <xdr:row>2</xdr:row>
      <xdr:rowOff>38100</xdr:rowOff>
    </xdr:from>
    <xdr:to>
      <xdr:col>11</xdr:col>
      <xdr:colOff>0</xdr:colOff>
      <xdr:row>2</xdr:row>
      <xdr:rowOff>304800</xdr:rowOff>
    </xdr:to>
    <xdr:sp>
      <xdr:nvSpPr>
        <xdr:cNvPr id="3" name="WordArt 3"/>
        <xdr:cNvSpPr>
          <a:spLocks/>
        </xdr:cNvSpPr>
      </xdr:nvSpPr>
      <xdr:spPr>
        <a:xfrm>
          <a:off x="7381875" y="619125"/>
          <a:ext cx="0" cy="2667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="55" zoomScaleSheetLayoutView="55" workbookViewId="0" topLeftCell="A1">
      <selection activeCell="D30" sqref="D30"/>
    </sheetView>
  </sheetViews>
  <sheetFormatPr defaultColWidth="9.140625" defaultRowHeight="12.75"/>
  <cols>
    <col min="2" max="2" width="30.140625" style="0" customWidth="1"/>
    <col min="3" max="3" width="9.28125" style="0" customWidth="1"/>
    <col min="4" max="4" width="18.28125" style="0" customWidth="1"/>
    <col min="5" max="5" width="2.00390625" style="0" customWidth="1"/>
    <col min="7" max="7" width="32.00390625" style="0" customWidth="1"/>
    <col min="8" max="8" width="9.28125" style="0" customWidth="1"/>
    <col min="9" max="9" width="25.421875" style="0" customWidth="1"/>
    <col min="10" max="10" width="3.140625" style="0" customWidth="1"/>
    <col min="12" max="12" width="30.140625" style="0" customWidth="1"/>
    <col min="13" max="13" width="9.28125" style="0" customWidth="1"/>
    <col min="14" max="14" width="18.7109375" style="0" customWidth="1"/>
    <col min="16" max="16" width="29.7109375" style="0" customWidth="1"/>
    <col min="17" max="17" width="5.421875" style="0" customWidth="1"/>
    <col min="18" max="18" width="19.57421875" style="0" customWidth="1"/>
  </cols>
  <sheetData>
    <row r="1" spans="6:7" ht="35.25" customHeight="1">
      <c r="F1" s="1"/>
      <c r="G1" s="1"/>
    </row>
    <row r="2" spans="2:13" ht="12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27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5:7" ht="19.5" customHeight="1">
      <c r="E4" s="1"/>
      <c r="F4" s="1"/>
      <c r="G4" s="1"/>
    </row>
    <row r="6" spans="1:14" ht="12.75" customHeight="1">
      <c r="A6" s="3" t="s">
        <v>1</v>
      </c>
      <c r="B6" s="3"/>
      <c r="C6" s="3"/>
      <c r="D6" s="3"/>
      <c r="F6" s="3" t="s">
        <v>2</v>
      </c>
      <c r="G6" s="3"/>
      <c r="H6" s="3"/>
      <c r="I6" s="3"/>
      <c r="K6" s="3" t="s">
        <v>3</v>
      </c>
      <c r="L6" s="3"/>
      <c r="M6" s="3"/>
      <c r="N6" s="3"/>
    </row>
    <row r="7" spans="1:14" ht="13.5" customHeight="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</row>
    <row r="9" spans="1:14" ht="18">
      <c r="A9" s="4" t="s">
        <v>4</v>
      </c>
      <c r="B9" s="5" t="s">
        <v>5</v>
      </c>
      <c r="C9" s="5" t="s">
        <v>6</v>
      </c>
      <c r="D9" s="5" t="s">
        <v>7</v>
      </c>
      <c r="F9" s="4" t="s">
        <v>4</v>
      </c>
      <c r="G9" s="5" t="s">
        <v>5</v>
      </c>
      <c r="H9" s="5" t="s">
        <v>6</v>
      </c>
      <c r="I9" s="5" t="s">
        <v>7</v>
      </c>
      <c r="K9" s="4" t="s">
        <v>4</v>
      </c>
      <c r="L9" s="5" t="s">
        <v>5</v>
      </c>
      <c r="M9" s="5" t="s">
        <v>6</v>
      </c>
      <c r="N9" s="5" t="s">
        <v>7</v>
      </c>
    </row>
    <row r="10" spans="1:14" ht="25.5" customHeight="1">
      <c r="A10" s="4">
        <v>1</v>
      </c>
      <c r="B10" s="6"/>
      <c r="C10" s="7"/>
      <c r="D10" s="7"/>
      <c r="E10" s="8"/>
      <c r="F10" s="4">
        <v>1</v>
      </c>
      <c r="G10" s="6"/>
      <c r="H10" s="7"/>
      <c r="I10" s="7"/>
      <c r="J10" s="8"/>
      <c r="K10" s="4">
        <v>1</v>
      </c>
      <c r="L10" s="6" t="s">
        <v>8</v>
      </c>
      <c r="M10" s="7"/>
      <c r="N10" s="7" t="s">
        <v>9</v>
      </c>
    </row>
    <row r="11" spans="1:14" ht="25.5" customHeight="1">
      <c r="A11" s="4">
        <v>2</v>
      </c>
      <c r="B11" s="6"/>
      <c r="C11" s="7"/>
      <c r="D11" s="7"/>
      <c r="E11" s="8"/>
      <c r="F11" s="4">
        <v>2</v>
      </c>
      <c r="G11" s="6"/>
      <c r="H11" s="7"/>
      <c r="I11" s="7"/>
      <c r="J11" s="8"/>
      <c r="K11" s="4">
        <v>2</v>
      </c>
      <c r="L11" s="6" t="s">
        <v>10</v>
      </c>
      <c r="M11" s="7"/>
      <c r="N11" s="7" t="s">
        <v>9</v>
      </c>
    </row>
    <row r="12" spans="1:14" ht="25.5" customHeight="1">
      <c r="A12" s="4">
        <v>3</v>
      </c>
      <c r="B12" s="6"/>
      <c r="C12" s="7"/>
      <c r="D12" s="7"/>
      <c r="E12" s="8"/>
      <c r="F12" s="4">
        <v>3</v>
      </c>
      <c r="G12" s="6"/>
      <c r="H12" s="7"/>
      <c r="I12" s="7"/>
      <c r="J12" s="8"/>
      <c r="K12" s="4">
        <v>3</v>
      </c>
      <c r="L12" s="6" t="s">
        <v>11</v>
      </c>
      <c r="M12" s="7"/>
      <c r="N12" s="7" t="s">
        <v>9</v>
      </c>
    </row>
    <row r="13" spans="1:14" ht="25.5" customHeight="1">
      <c r="A13" s="4">
        <v>4</v>
      </c>
      <c r="B13" s="6"/>
      <c r="C13" s="7"/>
      <c r="D13" s="7"/>
      <c r="E13" s="8"/>
      <c r="F13" s="4">
        <v>4</v>
      </c>
      <c r="G13" s="6"/>
      <c r="H13" s="7"/>
      <c r="I13" s="7"/>
      <c r="J13" s="8"/>
      <c r="K13" s="4">
        <v>4</v>
      </c>
      <c r="L13" s="6" t="s">
        <v>12</v>
      </c>
      <c r="M13" s="7"/>
      <c r="N13" s="7" t="s">
        <v>9</v>
      </c>
    </row>
    <row r="14" spans="1:14" ht="25.5" customHeight="1">
      <c r="A14" s="4">
        <v>5</v>
      </c>
      <c r="B14" s="6"/>
      <c r="C14" s="7"/>
      <c r="D14" s="7"/>
      <c r="E14" s="8"/>
      <c r="F14" s="4">
        <v>5</v>
      </c>
      <c r="G14" s="6"/>
      <c r="H14" s="7"/>
      <c r="I14" s="7"/>
      <c r="J14" s="8"/>
      <c r="K14" s="4">
        <v>5</v>
      </c>
      <c r="L14" s="6"/>
      <c r="M14" s="7"/>
      <c r="N14" s="7"/>
    </row>
    <row r="15" spans="1:14" ht="25.5" customHeight="1">
      <c r="A15" s="4">
        <v>6</v>
      </c>
      <c r="B15" s="9"/>
      <c r="C15" s="10"/>
      <c r="D15" s="10"/>
      <c r="F15" s="4">
        <v>6</v>
      </c>
      <c r="G15" s="9"/>
      <c r="H15" s="10"/>
      <c r="I15" s="10"/>
      <c r="K15" s="4">
        <v>6</v>
      </c>
      <c r="L15" s="9"/>
      <c r="M15" s="10"/>
      <c r="N15" s="10"/>
    </row>
    <row r="16" spans="1:14" ht="25.5" customHeight="1">
      <c r="A16" s="4">
        <v>7</v>
      </c>
      <c r="B16" s="9"/>
      <c r="C16" s="10"/>
      <c r="D16" s="10"/>
      <c r="F16" s="4">
        <v>7</v>
      </c>
      <c r="G16" s="9"/>
      <c r="H16" s="10"/>
      <c r="I16" s="10"/>
      <c r="K16" s="4">
        <v>7</v>
      </c>
      <c r="L16" s="9"/>
      <c r="M16" s="10"/>
      <c r="N16" s="10"/>
    </row>
    <row r="17" spans="1:14" ht="25.5" customHeight="1">
      <c r="A17" s="4">
        <v>8</v>
      </c>
      <c r="B17" s="9"/>
      <c r="C17" s="10"/>
      <c r="D17" s="10"/>
      <c r="F17" s="4">
        <v>8</v>
      </c>
      <c r="G17" s="11"/>
      <c r="H17" s="10"/>
      <c r="I17" s="12"/>
      <c r="K17" s="4">
        <v>8</v>
      </c>
      <c r="L17" s="9"/>
      <c r="M17" s="10"/>
      <c r="N17" s="10"/>
    </row>
    <row r="18" ht="16.5"/>
    <row r="19" ht="15.75"/>
    <row r="20" spans="2:14" ht="18.75">
      <c r="B20" s="6" t="s">
        <v>13</v>
      </c>
      <c r="C20" s="7"/>
      <c r="D20" s="7" t="s">
        <v>9</v>
      </c>
      <c r="G20" s="6" t="s">
        <v>14</v>
      </c>
      <c r="H20" s="7"/>
      <c r="I20" s="7" t="s">
        <v>15</v>
      </c>
      <c r="L20" s="6" t="s">
        <v>16</v>
      </c>
      <c r="M20" s="7"/>
      <c r="N20" s="7" t="s">
        <v>15</v>
      </c>
    </row>
    <row r="21" spans="2:14" ht="18.75">
      <c r="B21" s="6" t="s">
        <v>17</v>
      </c>
      <c r="C21" s="7"/>
      <c r="D21" s="7" t="s">
        <v>15</v>
      </c>
      <c r="G21" s="6" t="s">
        <v>18</v>
      </c>
      <c r="H21" s="7"/>
      <c r="I21" s="7" t="s">
        <v>15</v>
      </c>
      <c r="L21" s="6" t="s">
        <v>19</v>
      </c>
      <c r="M21" s="7"/>
      <c r="N21" s="7"/>
    </row>
    <row r="22" spans="2:14" ht="18.75">
      <c r="B22" s="6" t="s">
        <v>20</v>
      </c>
      <c r="C22" s="7"/>
      <c r="D22" s="7" t="s">
        <v>15</v>
      </c>
      <c r="G22" s="6" t="s">
        <v>21</v>
      </c>
      <c r="H22" s="7"/>
      <c r="I22" s="7" t="s">
        <v>15</v>
      </c>
      <c r="L22" s="6" t="s">
        <v>22</v>
      </c>
      <c r="M22" s="7"/>
      <c r="N22" s="7" t="s">
        <v>15</v>
      </c>
    </row>
    <row r="23" spans="12:14" ht="18.75">
      <c r="L23" s="9"/>
      <c r="M23" s="10"/>
      <c r="N23" s="10"/>
    </row>
    <row r="44" ht="14.25"/>
  </sheetData>
  <sheetProtection selectLockedCells="1" selectUnlockedCells="1"/>
  <mergeCells count="4">
    <mergeCell ref="B2:M3"/>
    <mergeCell ref="A6:D7"/>
    <mergeCell ref="F6:I7"/>
    <mergeCell ref="K6:N7"/>
  </mergeCells>
  <printOptions/>
  <pageMargins left="0.24027777777777778" right="0.25" top="0.1701388888888889" bottom="0.1701388888888889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75" zoomScaleNormal="75" zoomScaleSheetLayoutView="75" workbookViewId="0" topLeftCell="A1">
      <selection activeCell="B46" sqref="B46"/>
    </sheetView>
  </sheetViews>
  <sheetFormatPr defaultColWidth="9.140625" defaultRowHeight="12.75" outlineLevelCol="2"/>
  <cols>
    <col min="1" max="1" width="9.00390625" style="13" customWidth="1"/>
    <col min="2" max="2" width="31.421875" style="14" customWidth="1"/>
    <col min="3" max="4" width="8.00390625" style="13" customWidth="1"/>
    <col min="5" max="10" width="7.421875" style="13" customWidth="1" outlineLevel="2"/>
    <col min="11" max="11" width="9.7109375" style="13" customWidth="1" outlineLevel="1"/>
    <col min="12" max="12" width="12.8515625" style="13" customWidth="1" outlineLevel="1"/>
    <col min="13" max="13" width="0" style="13" hidden="1" customWidth="1" outlineLevel="1"/>
    <col min="14" max="14" width="5.421875" style="15" customWidth="1"/>
    <col min="15" max="15" width="7.8515625" style="15" customWidth="1"/>
    <col min="16" max="17" width="9.140625" style="15" customWidth="1"/>
    <col min="18" max="18" width="10.00390625" style="15" customWidth="1"/>
    <col min="19" max="19" width="10.8515625" style="15" customWidth="1"/>
    <col min="20" max="20" width="10.28125" style="15" customWidth="1"/>
    <col min="21" max="21" width="11.57421875" style="16" customWidth="1"/>
    <col min="22" max="16384" width="9.140625" style="17" customWidth="1"/>
  </cols>
  <sheetData>
    <row r="1" spans="1:12" ht="33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21" s="24" customFormat="1" ht="31.5">
      <c r="A3" s="19" t="s">
        <v>4</v>
      </c>
      <c r="B3" s="20" t="s">
        <v>23</v>
      </c>
      <c r="C3" s="20" t="s">
        <v>24</v>
      </c>
      <c r="D3" s="20" t="s">
        <v>25</v>
      </c>
      <c r="E3" s="20" t="s">
        <v>26</v>
      </c>
      <c r="F3" s="20" t="s">
        <v>27</v>
      </c>
      <c r="G3" s="20" t="s">
        <v>28</v>
      </c>
      <c r="H3" s="20" t="s">
        <v>29</v>
      </c>
      <c r="I3" s="20" t="s">
        <v>30</v>
      </c>
      <c r="J3" s="20" t="s">
        <v>31</v>
      </c>
      <c r="K3" s="20" t="s">
        <v>32</v>
      </c>
      <c r="L3" s="21" t="s">
        <v>33</v>
      </c>
      <c r="M3" s="22" t="s">
        <v>34</v>
      </c>
      <c r="N3" s="23"/>
      <c r="O3" s="23"/>
      <c r="P3" s="23"/>
      <c r="Q3" s="23"/>
      <c r="R3" s="23"/>
      <c r="S3" s="23"/>
      <c r="T3" s="23"/>
      <c r="U3" s="23"/>
    </row>
    <row r="4" spans="1:21" s="33" customFormat="1" ht="16.5">
      <c r="A4" s="25">
        <v>1</v>
      </c>
      <c r="B4" s="26">
        <f>registracija!B10</f>
        <v>0</v>
      </c>
      <c r="C4" s="27" t="s">
        <v>35</v>
      </c>
      <c r="D4" s="28">
        <f>registracija!C10</f>
        <v>0</v>
      </c>
      <c r="E4" s="28"/>
      <c r="F4" s="28"/>
      <c r="G4" s="28"/>
      <c r="H4" s="28"/>
      <c r="I4" s="28"/>
      <c r="J4" s="28"/>
      <c r="K4" s="29">
        <f aca="true" t="shared" si="0" ref="K4:K23">SUM(E4:J4)</f>
        <v>0</v>
      </c>
      <c r="L4" s="29" t="e">
        <f aca="true" t="shared" si="1" ref="L4:L23">(AVERAGE(E4:J4))</f>
        <v>#DIV/0!</v>
      </c>
      <c r="M4" s="30" t="e">
        <f>#REF!-#REF!</f>
        <v>#VALUE!</v>
      </c>
      <c r="N4" s="31"/>
      <c r="O4" s="31"/>
      <c r="P4" s="31"/>
      <c r="Q4" s="31"/>
      <c r="R4" s="31"/>
      <c r="S4" s="31"/>
      <c r="T4" s="31"/>
      <c r="U4" s="32"/>
    </row>
    <row r="5" spans="1:21" s="33" customFormat="1" ht="16.5">
      <c r="A5" s="25">
        <v>2</v>
      </c>
      <c r="B5" s="26">
        <f>registracija!B11</f>
        <v>0</v>
      </c>
      <c r="C5" s="27" t="s">
        <v>35</v>
      </c>
      <c r="D5" s="28">
        <f>registracija!C11</f>
        <v>0</v>
      </c>
      <c r="E5" s="28"/>
      <c r="F5" s="28"/>
      <c r="G5" s="28"/>
      <c r="H5" s="28"/>
      <c r="I5" s="28"/>
      <c r="J5" s="28"/>
      <c r="K5" s="29">
        <f t="shared" si="0"/>
        <v>0</v>
      </c>
      <c r="L5" s="29" t="e">
        <f t="shared" si="1"/>
        <v>#DIV/0!</v>
      </c>
      <c r="M5" s="34" t="e">
        <f>#REF!-#REF!</f>
        <v>#VALUE!</v>
      </c>
      <c r="N5" s="31"/>
      <c r="O5" s="31"/>
      <c r="P5" s="31"/>
      <c r="Q5" s="31"/>
      <c r="R5" s="31"/>
      <c r="S5" s="31"/>
      <c r="T5" s="31"/>
      <c r="U5" s="32"/>
    </row>
    <row r="6" spans="1:21" s="33" customFormat="1" ht="16.5">
      <c r="A6" s="25">
        <v>3</v>
      </c>
      <c r="B6" s="26">
        <f>registracija!B12</f>
        <v>0</v>
      </c>
      <c r="C6" s="27" t="s">
        <v>35</v>
      </c>
      <c r="D6" s="28">
        <f>registracija!C12</f>
        <v>0</v>
      </c>
      <c r="E6" s="28"/>
      <c r="F6" s="28"/>
      <c r="G6" s="28"/>
      <c r="H6" s="28"/>
      <c r="I6" s="28"/>
      <c r="J6" s="28"/>
      <c r="K6" s="29">
        <f t="shared" si="0"/>
        <v>0</v>
      </c>
      <c r="L6" s="29" t="e">
        <f t="shared" si="1"/>
        <v>#DIV/0!</v>
      </c>
      <c r="M6" s="34" t="e">
        <f>#REF!-#REF!</f>
        <v>#VALUE!</v>
      </c>
      <c r="N6" s="31"/>
      <c r="O6" s="31"/>
      <c r="P6" s="31"/>
      <c r="Q6" s="31"/>
      <c r="R6" s="31"/>
      <c r="S6" s="31"/>
      <c r="T6" s="31"/>
      <c r="U6" s="32"/>
    </row>
    <row r="7" spans="1:21" s="33" customFormat="1" ht="16.5">
      <c r="A7" s="25">
        <v>4</v>
      </c>
      <c r="B7" s="26">
        <f>registracija!G10</f>
        <v>0</v>
      </c>
      <c r="C7" s="27" t="s">
        <v>36</v>
      </c>
      <c r="D7" s="28">
        <f>registracija!H10</f>
        <v>0</v>
      </c>
      <c r="E7" s="28"/>
      <c r="F7" s="28"/>
      <c r="G7" s="28"/>
      <c r="H7" s="28"/>
      <c r="I7" s="28"/>
      <c r="J7" s="28"/>
      <c r="K7" s="29">
        <f t="shared" si="0"/>
        <v>0</v>
      </c>
      <c r="L7" s="29" t="e">
        <f t="shared" si="1"/>
        <v>#DIV/0!</v>
      </c>
      <c r="M7" s="35">
        <v>0</v>
      </c>
      <c r="N7" s="31"/>
      <c r="O7" s="31"/>
      <c r="P7" s="31"/>
      <c r="Q7" s="31"/>
      <c r="R7" s="31"/>
      <c r="S7" s="31"/>
      <c r="T7" s="31"/>
      <c r="U7" s="36"/>
    </row>
    <row r="8" spans="1:21" s="33" customFormat="1" ht="16.5">
      <c r="A8" s="25">
        <v>5</v>
      </c>
      <c r="B8" s="26">
        <f>registracija!G11</f>
        <v>0</v>
      </c>
      <c r="C8" s="27" t="s">
        <v>36</v>
      </c>
      <c r="D8" s="28">
        <f>registracija!H11</f>
        <v>0</v>
      </c>
      <c r="E8" s="28"/>
      <c r="F8" s="28"/>
      <c r="G8" s="28"/>
      <c r="H8" s="28"/>
      <c r="I8" s="28"/>
      <c r="J8" s="28"/>
      <c r="K8" s="29">
        <f t="shared" si="0"/>
        <v>0</v>
      </c>
      <c r="L8" s="29" t="e">
        <f t="shared" si="1"/>
        <v>#DIV/0!</v>
      </c>
      <c r="M8" s="37" t="e">
        <f>#REF!-#REF!</f>
        <v>#VALUE!</v>
      </c>
      <c r="N8" s="31"/>
      <c r="O8" s="31"/>
      <c r="P8" s="31"/>
      <c r="Q8" s="31"/>
      <c r="R8" s="31"/>
      <c r="S8" s="31"/>
      <c r="T8" s="31"/>
      <c r="U8" s="38"/>
    </row>
    <row r="9" spans="1:21" s="33" customFormat="1" ht="16.5">
      <c r="A9" s="25">
        <v>6</v>
      </c>
      <c r="B9" s="26">
        <f>registracija!G12</f>
        <v>0</v>
      </c>
      <c r="C9" s="27" t="s">
        <v>36</v>
      </c>
      <c r="D9" s="28">
        <f>registracija!H12</f>
        <v>0</v>
      </c>
      <c r="E9" s="28"/>
      <c r="F9" s="28"/>
      <c r="G9" s="28"/>
      <c r="H9" s="28"/>
      <c r="I9" s="28"/>
      <c r="J9" s="28"/>
      <c r="K9" s="29">
        <f t="shared" si="0"/>
        <v>0</v>
      </c>
      <c r="L9" s="29" t="e">
        <f t="shared" si="1"/>
        <v>#DIV/0!</v>
      </c>
      <c r="M9" s="37" t="e">
        <f>#REF!-#REF!</f>
        <v>#VALUE!</v>
      </c>
      <c r="N9" s="31"/>
      <c r="O9" s="31"/>
      <c r="P9" s="31"/>
      <c r="Q9" s="31"/>
      <c r="R9" s="31"/>
      <c r="S9" s="31"/>
      <c r="T9" s="31"/>
      <c r="U9" s="38"/>
    </row>
    <row r="10" spans="1:21" s="33" customFormat="1" ht="16.5">
      <c r="A10" s="25">
        <v>7</v>
      </c>
      <c r="B10" s="26">
        <f>registracija!L10</f>
        <v>0</v>
      </c>
      <c r="C10" s="27" t="s">
        <v>37</v>
      </c>
      <c r="D10" s="28">
        <f>registracija!M10</f>
        <v>0</v>
      </c>
      <c r="E10" s="28"/>
      <c r="F10" s="28"/>
      <c r="G10" s="28"/>
      <c r="H10" s="28"/>
      <c r="I10" s="28"/>
      <c r="J10" s="28"/>
      <c r="K10" s="29">
        <f t="shared" si="0"/>
        <v>0</v>
      </c>
      <c r="L10" s="29" t="e">
        <f t="shared" si="1"/>
        <v>#DIV/0!</v>
      </c>
      <c r="M10" s="37" t="e">
        <f>#REF!-#REF!</f>
        <v>#VALUE!</v>
      </c>
      <c r="N10" s="31"/>
      <c r="O10" s="31"/>
      <c r="P10" s="31"/>
      <c r="Q10" s="31"/>
      <c r="R10" s="31"/>
      <c r="S10" s="31"/>
      <c r="T10" s="31"/>
      <c r="U10" s="38"/>
    </row>
    <row r="11" spans="1:21" s="33" customFormat="1" ht="16.5">
      <c r="A11" s="25">
        <v>8</v>
      </c>
      <c r="B11" s="26">
        <f>registracija!L11</f>
        <v>0</v>
      </c>
      <c r="C11" s="27" t="s">
        <v>37</v>
      </c>
      <c r="D11" s="28">
        <f>registracija!M11</f>
        <v>0</v>
      </c>
      <c r="E11" s="28"/>
      <c r="F11" s="28"/>
      <c r="G11" s="28"/>
      <c r="H11" s="28"/>
      <c r="I11" s="28"/>
      <c r="J11" s="28"/>
      <c r="K11" s="29">
        <f t="shared" si="0"/>
        <v>0</v>
      </c>
      <c r="L11" s="29" t="e">
        <f t="shared" si="1"/>
        <v>#DIV/0!</v>
      </c>
      <c r="M11" s="37" t="e">
        <f>#REF!-#REF!</f>
        <v>#VALUE!</v>
      </c>
      <c r="N11" s="31"/>
      <c r="O11" s="31"/>
      <c r="P11" s="31"/>
      <c r="Q11" s="31"/>
      <c r="R11" s="31"/>
      <c r="S11" s="31"/>
      <c r="T11" s="31"/>
      <c r="U11" s="38"/>
    </row>
    <row r="12" spans="1:21" s="33" customFormat="1" ht="16.5">
      <c r="A12" s="25">
        <v>9</v>
      </c>
      <c r="B12" s="26">
        <f>registracija!L12</f>
        <v>0</v>
      </c>
      <c r="C12" s="27" t="s">
        <v>37</v>
      </c>
      <c r="D12" s="28">
        <f>registracija!M12</f>
        <v>0</v>
      </c>
      <c r="E12" s="28"/>
      <c r="F12" s="28"/>
      <c r="G12" s="28"/>
      <c r="H12" s="28"/>
      <c r="I12" s="28"/>
      <c r="J12" s="28"/>
      <c r="K12" s="29">
        <f t="shared" si="0"/>
        <v>0</v>
      </c>
      <c r="L12" s="29" t="e">
        <f t="shared" si="1"/>
        <v>#DIV/0!</v>
      </c>
      <c r="M12" s="37" t="e">
        <f>#REF!-#REF!</f>
        <v>#VALUE!</v>
      </c>
      <c r="N12" s="31"/>
      <c r="O12" s="31"/>
      <c r="P12" s="31"/>
      <c r="Q12" s="31"/>
      <c r="R12" s="31"/>
      <c r="S12" s="31"/>
      <c r="T12" s="31"/>
      <c r="U12" s="38"/>
    </row>
    <row r="13" spans="1:21" s="33" customFormat="1" ht="16.5">
      <c r="A13" s="25">
        <v>10</v>
      </c>
      <c r="B13" s="26">
        <f>registracija!L13</f>
        <v>0</v>
      </c>
      <c r="C13" s="27" t="s">
        <v>37</v>
      </c>
      <c r="D13" s="28">
        <f>registracija!M13</f>
        <v>0</v>
      </c>
      <c r="E13" s="28"/>
      <c r="F13" s="28"/>
      <c r="G13" s="28"/>
      <c r="H13" s="28"/>
      <c r="I13" s="28"/>
      <c r="J13" s="28"/>
      <c r="K13" s="29">
        <f t="shared" si="0"/>
        <v>0</v>
      </c>
      <c r="L13" s="29" t="e">
        <f t="shared" si="1"/>
        <v>#DIV/0!</v>
      </c>
      <c r="M13" s="37" t="e">
        <f>#REF!-#REF!</f>
        <v>#VALUE!</v>
      </c>
      <c r="N13" s="31"/>
      <c r="O13" s="31"/>
      <c r="P13" s="31"/>
      <c r="Q13" s="31"/>
      <c r="R13" s="31"/>
      <c r="S13" s="31"/>
      <c r="T13" s="31"/>
      <c r="U13" s="38"/>
    </row>
    <row r="14" spans="1:21" s="33" customFormat="1" ht="16.5">
      <c r="A14" s="25">
        <v>11</v>
      </c>
      <c r="B14" s="26">
        <f>registracija!L14</f>
        <v>0</v>
      </c>
      <c r="C14" s="27" t="s">
        <v>37</v>
      </c>
      <c r="D14" s="28">
        <f>registracija!M14</f>
        <v>0</v>
      </c>
      <c r="E14" s="28"/>
      <c r="F14" s="28"/>
      <c r="G14" s="28"/>
      <c r="H14" s="28"/>
      <c r="I14" s="28"/>
      <c r="J14" s="28"/>
      <c r="K14" s="29">
        <f t="shared" si="0"/>
        <v>0</v>
      </c>
      <c r="L14" s="29" t="e">
        <f t="shared" si="1"/>
        <v>#DIV/0!</v>
      </c>
      <c r="M14" s="37" t="e">
        <f>#REF!-#REF!</f>
        <v>#VALUE!</v>
      </c>
      <c r="N14" s="31"/>
      <c r="O14" s="31"/>
      <c r="P14" s="31"/>
      <c r="Q14" s="31"/>
      <c r="R14" s="31"/>
      <c r="S14" s="31"/>
      <c r="T14" s="31"/>
      <c r="U14" s="38"/>
    </row>
    <row r="15" spans="1:21" s="33" customFormat="1" ht="16.5">
      <c r="A15" s="25">
        <v>12</v>
      </c>
      <c r="B15" s="26">
        <f>registracija!L15</f>
        <v>0</v>
      </c>
      <c r="C15" s="27" t="s">
        <v>37</v>
      </c>
      <c r="D15" s="28">
        <f>registracija!M15</f>
        <v>0</v>
      </c>
      <c r="E15" s="28"/>
      <c r="F15" s="28"/>
      <c r="G15" s="28"/>
      <c r="H15" s="28"/>
      <c r="I15" s="28"/>
      <c r="J15" s="28"/>
      <c r="K15" s="29">
        <f t="shared" si="0"/>
        <v>0</v>
      </c>
      <c r="L15" s="29" t="e">
        <f t="shared" si="1"/>
        <v>#DIV/0!</v>
      </c>
      <c r="M15" s="37" t="e">
        <f>#REF!-#REF!</f>
        <v>#VALUE!</v>
      </c>
      <c r="N15" s="31"/>
      <c r="O15" s="31"/>
      <c r="P15" s="31"/>
      <c r="Q15" s="31"/>
      <c r="R15" s="31"/>
      <c r="S15" s="31"/>
      <c r="T15" s="31"/>
      <c r="U15" s="38"/>
    </row>
    <row r="16" spans="1:21" s="33" customFormat="1" ht="16.5">
      <c r="A16" s="25">
        <v>13</v>
      </c>
      <c r="B16" s="26"/>
      <c r="C16" s="27"/>
      <c r="D16" s="28"/>
      <c r="E16" s="28"/>
      <c r="F16" s="28"/>
      <c r="G16" s="28"/>
      <c r="H16" s="28"/>
      <c r="I16" s="28"/>
      <c r="J16" s="28"/>
      <c r="K16" s="29">
        <f t="shared" si="0"/>
        <v>0</v>
      </c>
      <c r="L16" s="29" t="e">
        <f t="shared" si="1"/>
        <v>#DIV/0!</v>
      </c>
      <c r="M16" s="37" t="e">
        <f>#REF!-#REF!</f>
        <v>#VALUE!</v>
      </c>
      <c r="N16" s="31"/>
      <c r="O16" s="31"/>
      <c r="P16" s="31"/>
      <c r="Q16" s="31"/>
      <c r="R16" s="31"/>
      <c r="S16" s="31"/>
      <c r="T16" s="31"/>
      <c r="U16" s="38"/>
    </row>
    <row r="17" spans="1:21" s="33" customFormat="1" ht="16.5">
      <c r="A17" s="25">
        <v>14</v>
      </c>
      <c r="B17" s="26"/>
      <c r="C17" s="27"/>
      <c r="D17" s="28"/>
      <c r="E17" s="28"/>
      <c r="F17" s="28"/>
      <c r="G17" s="28"/>
      <c r="H17" s="28"/>
      <c r="I17" s="28"/>
      <c r="J17" s="28"/>
      <c r="K17" s="29">
        <f t="shared" si="0"/>
        <v>0</v>
      </c>
      <c r="L17" s="29" t="e">
        <f t="shared" si="1"/>
        <v>#DIV/0!</v>
      </c>
      <c r="M17" s="37" t="e">
        <f>#REF!-#REF!</f>
        <v>#VALUE!</v>
      </c>
      <c r="N17" s="31"/>
      <c r="O17" s="31"/>
      <c r="P17" s="31"/>
      <c r="Q17" s="31"/>
      <c r="R17" s="31"/>
      <c r="S17" s="31"/>
      <c r="T17" s="31"/>
      <c r="U17" s="38"/>
    </row>
    <row r="18" spans="1:21" s="33" customFormat="1" ht="16.5">
      <c r="A18" s="25">
        <v>15</v>
      </c>
      <c r="B18" s="26"/>
      <c r="C18" s="27"/>
      <c r="D18" s="28"/>
      <c r="E18" s="28"/>
      <c r="F18" s="28"/>
      <c r="G18" s="28"/>
      <c r="H18" s="28"/>
      <c r="I18" s="28"/>
      <c r="J18" s="28"/>
      <c r="K18" s="29">
        <f t="shared" si="0"/>
        <v>0</v>
      </c>
      <c r="L18" s="29" t="e">
        <f t="shared" si="1"/>
        <v>#DIV/0!</v>
      </c>
      <c r="M18" s="37" t="e">
        <f>#REF!-#REF!</f>
        <v>#VALUE!</v>
      </c>
      <c r="N18" s="31"/>
      <c r="O18" s="31"/>
      <c r="P18" s="31"/>
      <c r="Q18" s="31"/>
      <c r="R18" s="31"/>
      <c r="S18" s="31"/>
      <c r="T18" s="31"/>
      <c r="U18" s="38"/>
    </row>
    <row r="19" spans="1:21" s="33" customFormat="1" ht="16.5">
      <c r="A19" s="25">
        <v>16</v>
      </c>
      <c r="B19" s="26"/>
      <c r="C19" s="27"/>
      <c r="D19" s="28"/>
      <c r="E19" s="28"/>
      <c r="F19" s="28"/>
      <c r="G19" s="28"/>
      <c r="H19" s="28"/>
      <c r="I19" s="28"/>
      <c r="J19" s="28"/>
      <c r="K19" s="29">
        <f t="shared" si="0"/>
        <v>0</v>
      </c>
      <c r="L19" s="29" t="e">
        <f t="shared" si="1"/>
        <v>#DIV/0!</v>
      </c>
      <c r="M19" s="37" t="e">
        <f>#REF!-#REF!</f>
        <v>#VALUE!</v>
      </c>
      <c r="N19" s="31"/>
      <c r="O19" s="31"/>
      <c r="P19" s="31"/>
      <c r="Q19" s="31"/>
      <c r="R19" s="31"/>
      <c r="S19" s="31"/>
      <c r="T19" s="31"/>
      <c r="U19" s="38"/>
    </row>
    <row r="20" spans="1:21" s="33" customFormat="1" ht="16.5">
      <c r="A20" s="25">
        <v>17</v>
      </c>
      <c r="B20" s="26"/>
      <c r="C20" s="27"/>
      <c r="D20" s="28"/>
      <c r="E20" s="28"/>
      <c r="F20" s="28"/>
      <c r="G20" s="28"/>
      <c r="H20" s="28"/>
      <c r="I20" s="28"/>
      <c r="J20" s="28"/>
      <c r="K20" s="29">
        <f t="shared" si="0"/>
        <v>0</v>
      </c>
      <c r="L20" s="29" t="e">
        <f t="shared" si="1"/>
        <v>#DIV/0!</v>
      </c>
      <c r="M20" s="37" t="e">
        <f>#REF!-#REF!</f>
        <v>#VALUE!</v>
      </c>
      <c r="N20" s="31"/>
      <c r="O20" s="31"/>
      <c r="P20" s="31"/>
      <c r="Q20" s="31"/>
      <c r="R20" s="31"/>
      <c r="S20" s="31"/>
      <c r="T20" s="31"/>
      <c r="U20" s="38"/>
    </row>
    <row r="21" spans="1:21" s="33" customFormat="1" ht="16.5">
      <c r="A21" s="25">
        <v>18</v>
      </c>
      <c r="B21" s="26"/>
      <c r="C21" s="27"/>
      <c r="D21" s="28"/>
      <c r="E21" s="28"/>
      <c r="F21" s="28"/>
      <c r="G21" s="28"/>
      <c r="H21" s="28"/>
      <c r="I21" s="28"/>
      <c r="J21" s="28"/>
      <c r="K21" s="29">
        <f t="shared" si="0"/>
        <v>0</v>
      </c>
      <c r="L21" s="29" t="e">
        <f t="shared" si="1"/>
        <v>#DIV/0!</v>
      </c>
      <c r="M21" s="37" t="e">
        <f>#REF!-#REF!</f>
        <v>#VALUE!</v>
      </c>
      <c r="N21" s="31"/>
      <c r="O21" s="31"/>
      <c r="P21" s="31"/>
      <c r="Q21" s="31"/>
      <c r="R21" s="31"/>
      <c r="S21" s="31"/>
      <c r="T21" s="31"/>
      <c r="U21" s="38"/>
    </row>
    <row r="22" spans="1:21" s="33" customFormat="1" ht="16.5">
      <c r="A22" s="25">
        <v>19</v>
      </c>
      <c r="B22" s="26"/>
      <c r="C22" s="27"/>
      <c r="D22" s="28"/>
      <c r="E22" s="28"/>
      <c r="F22" s="28"/>
      <c r="G22" s="28"/>
      <c r="H22" s="28"/>
      <c r="I22" s="28"/>
      <c r="J22" s="28"/>
      <c r="K22" s="29">
        <f t="shared" si="0"/>
        <v>0</v>
      </c>
      <c r="L22" s="29" t="e">
        <f t="shared" si="1"/>
        <v>#DIV/0!</v>
      </c>
      <c r="M22" s="37" t="e">
        <f>#REF!-#REF!</f>
        <v>#VALUE!</v>
      </c>
      <c r="N22" s="31"/>
      <c r="O22" s="31"/>
      <c r="P22" s="31"/>
      <c r="Q22" s="31"/>
      <c r="R22" s="31"/>
      <c r="S22" s="31"/>
      <c r="T22" s="31"/>
      <c r="U22" s="38"/>
    </row>
    <row r="23" spans="1:21" s="33" customFormat="1" ht="16.5">
      <c r="A23" s="25">
        <v>20</v>
      </c>
      <c r="B23" s="26"/>
      <c r="C23" s="27"/>
      <c r="D23" s="28"/>
      <c r="E23" s="28"/>
      <c r="F23" s="28"/>
      <c r="G23" s="28"/>
      <c r="H23" s="28"/>
      <c r="I23" s="28"/>
      <c r="J23" s="28"/>
      <c r="K23" s="29">
        <f t="shared" si="0"/>
        <v>0</v>
      </c>
      <c r="L23" s="29" t="e">
        <f t="shared" si="1"/>
        <v>#DIV/0!</v>
      </c>
      <c r="M23" s="37" t="e">
        <f>#REF!-#REF!</f>
        <v>#VALUE!</v>
      </c>
      <c r="N23" s="31"/>
      <c r="O23" s="31"/>
      <c r="P23" s="31"/>
      <c r="Q23" s="31"/>
      <c r="R23" s="31"/>
      <c r="S23" s="31"/>
      <c r="T23" s="31"/>
      <c r="U23" s="38"/>
    </row>
  </sheetData>
  <sheetProtection selectLockedCells="1" selectUnlockedCells="1"/>
  <mergeCells count="1">
    <mergeCell ref="A1:L1"/>
  </mergeCells>
  <printOptions/>
  <pageMargins left="0.24027777777777778" right="0.24027777777777778" top="0.2701388888888889" bottom="0.1701388888888889" header="0.5118055555555555" footer="0.5118055555555555"/>
  <pageSetup horizontalDpi="300" verticalDpi="300" orientation="portrait" paperSize="9" scale="6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view="pageBreakPreview" zoomScale="80" zoomScaleNormal="85" zoomScaleSheetLayoutView="80" workbookViewId="0" topLeftCell="A1">
      <selection activeCell="A4" sqref="A4"/>
    </sheetView>
  </sheetViews>
  <sheetFormatPr defaultColWidth="9.140625" defaultRowHeight="12.75"/>
  <cols>
    <col min="2" max="2" width="35.421875" style="0" customWidth="1"/>
    <col min="3" max="3" width="0" style="0" hidden="1" customWidth="1"/>
    <col min="4" max="4" width="10.421875" style="0" customWidth="1"/>
    <col min="5" max="5" width="10.8515625" style="0" customWidth="1"/>
    <col min="6" max="6" width="11.140625" style="0" customWidth="1"/>
    <col min="7" max="7" width="5.00390625" style="0" customWidth="1"/>
    <col min="9" max="9" width="26.421875" style="0" customWidth="1"/>
    <col min="10" max="10" width="0" style="0" hidden="1" customWidth="1"/>
    <col min="11" max="11" width="10.421875" style="0" customWidth="1"/>
    <col min="12" max="12" width="10.8515625" style="0" customWidth="1"/>
    <col min="13" max="13" width="11.140625" style="0" customWidth="1"/>
    <col min="14" max="14" width="4.140625" style="0" customWidth="1"/>
    <col min="15" max="15" width="7.7109375" style="0" customWidth="1"/>
    <col min="16" max="16" width="34.421875" style="0" customWidth="1"/>
    <col min="17" max="17" width="0" style="0" hidden="1" customWidth="1"/>
    <col min="18" max="18" width="9.8515625" style="0" customWidth="1"/>
    <col min="19" max="19" width="10.8515625" style="0" customWidth="1"/>
    <col min="20" max="20" width="11.140625" style="0" customWidth="1"/>
  </cols>
  <sheetData>
    <row r="1" spans="1:20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40"/>
      <c r="P1" s="40"/>
      <c r="Q1" s="40"/>
      <c r="R1" s="40"/>
      <c r="S1" s="40"/>
      <c r="T1" s="40"/>
    </row>
    <row r="2" spans="1:20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40"/>
      <c r="P2" s="40"/>
      <c r="Q2" s="40"/>
      <c r="R2" s="40"/>
      <c r="S2" s="40"/>
      <c r="T2" s="40"/>
    </row>
    <row r="3" spans="1:20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40"/>
      <c r="P3" s="40"/>
      <c r="Q3" s="40"/>
      <c r="R3" s="40"/>
      <c r="S3" s="40"/>
      <c r="T3" s="40"/>
    </row>
    <row r="4" spans="1:20" ht="38.25" customHeight="1">
      <c r="A4" s="41" t="s">
        <v>38</v>
      </c>
      <c r="B4" s="41"/>
      <c r="C4" s="41"/>
      <c r="D4" s="41"/>
      <c r="E4" s="41"/>
      <c r="F4" s="41"/>
      <c r="G4" s="42"/>
      <c r="H4" s="41" t="s">
        <v>39</v>
      </c>
      <c r="I4" s="41"/>
      <c r="J4" s="41"/>
      <c r="K4" s="41"/>
      <c r="L4" s="41"/>
      <c r="M4" s="41"/>
      <c r="O4" s="41" t="s">
        <v>40</v>
      </c>
      <c r="P4" s="41"/>
      <c r="Q4" s="41"/>
      <c r="R4" s="41"/>
      <c r="S4" s="41"/>
      <c r="T4" s="41"/>
    </row>
    <row r="5" spans="1:20" ht="25.5" customHeight="1">
      <c r="A5" s="43" t="s">
        <v>41</v>
      </c>
      <c r="B5" s="44" t="s">
        <v>23</v>
      </c>
      <c r="C5" s="44"/>
      <c r="D5" s="44" t="s">
        <v>42</v>
      </c>
      <c r="E5" s="45" t="s">
        <v>33</v>
      </c>
      <c r="F5" s="46" t="s">
        <v>34</v>
      </c>
      <c r="H5" s="47" t="s">
        <v>41</v>
      </c>
      <c r="I5" s="44" t="s">
        <v>23</v>
      </c>
      <c r="J5" s="44"/>
      <c r="K5" s="44" t="s">
        <v>42</v>
      </c>
      <c r="L5" s="45" t="s">
        <v>33</v>
      </c>
      <c r="M5" s="48" t="s">
        <v>34</v>
      </c>
      <c r="O5" s="43" t="s">
        <v>41</v>
      </c>
      <c r="P5" s="44" t="s">
        <v>23</v>
      </c>
      <c r="Q5" s="44"/>
      <c r="R5" s="44" t="s">
        <v>42</v>
      </c>
      <c r="S5" s="45" t="s">
        <v>33</v>
      </c>
      <c r="T5" s="49" t="s">
        <v>34</v>
      </c>
    </row>
    <row r="6" spans="1:20" ht="25.5" customHeight="1">
      <c r="A6" s="50">
        <v>1</v>
      </c>
      <c r="B6" s="51">
        <f>rezultati!B4</f>
        <v>0</v>
      </c>
      <c r="C6" s="52"/>
      <c r="D6" s="53">
        <f>rezultati!K4</f>
        <v>0</v>
      </c>
      <c r="E6" s="53" t="e">
        <f>rezultati!L4</f>
        <v>#DIV/0!</v>
      </c>
      <c r="F6" s="54">
        <f>D6-D8</f>
        <v>0</v>
      </c>
      <c r="H6" s="50">
        <v>1</v>
      </c>
      <c r="I6" s="51">
        <f>rezultati!B7</f>
        <v>0</v>
      </c>
      <c r="J6" s="52"/>
      <c r="K6" s="53">
        <f>rezultati!K7</f>
        <v>0</v>
      </c>
      <c r="L6" s="53" t="e">
        <f>rezultati!L7</f>
        <v>#DIV/0!</v>
      </c>
      <c r="M6" s="54">
        <f>K6-K8</f>
        <v>0</v>
      </c>
      <c r="O6" s="50">
        <v>1</v>
      </c>
      <c r="P6" s="51">
        <f>rezultati!B10</f>
        <v>0</v>
      </c>
      <c r="Q6" s="52"/>
      <c r="R6" s="53">
        <f>rezultati!K10</f>
        <v>0</v>
      </c>
      <c r="S6" s="53" t="e">
        <f>rezultati!L10</f>
        <v>#DIV/0!</v>
      </c>
      <c r="T6" s="54">
        <f>R6-R8</f>
        <v>0</v>
      </c>
    </row>
    <row r="7" spans="1:20" ht="25.5" customHeight="1">
      <c r="A7" s="55">
        <v>2</v>
      </c>
      <c r="B7" s="51">
        <f>rezultati!B5</f>
        <v>0</v>
      </c>
      <c r="C7" s="52"/>
      <c r="D7" s="53">
        <f>rezultati!K5</f>
        <v>0</v>
      </c>
      <c r="E7" s="53" t="e">
        <f>rezultati!L5</f>
        <v>#DIV/0!</v>
      </c>
      <c r="F7" s="56">
        <f>D7-D8</f>
        <v>0</v>
      </c>
      <c r="H7" s="55">
        <v>2</v>
      </c>
      <c r="I7" s="51">
        <f>rezultati!B8</f>
        <v>0</v>
      </c>
      <c r="J7" s="52"/>
      <c r="K7" s="53">
        <f>rezultati!K8</f>
        <v>0</v>
      </c>
      <c r="L7" s="53" t="e">
        <f>rezultati!L8</f>
        <v>#DIV/0!</v>
      </c>
      <c r="M7" s="56">
        <f>K7-K8</f>
        <v>0</v>
      </c>
      <c r="O7" s="55">
        <v>2</v>
      </c>
      <c r="P7" s="51">
        <f>rezultati!B11</f>
        <v>0</v>
      </c>
      <c r="Q7" s="52"/>
      <c r="R7" s="53">
        <f>rezultati!K11</f>
        <v>0</v>
      </c>
      <c r="S7" s="53" t="e">
        <f>rezultati!L11</f>
        <v>#DIV/0!</v>
      </c>
      <c r="T7" s="56">
        <f>R7-R8</f>
        <v>0</v>
      </c>
    </row>
    <row r="8" spans="1:20" ht="25.5" customHeight="1">
      <c r="A8" s="55">
        <v>3</v>
      </c>
      <c r="B8" s="51">
        <f>rezultati!B6</f>
        <v>0</v>
      </c>
      <c r="C8" s="52"/>
      <c r="D8" s="53">
        <f>rezultati!K6</f>
        <v>0</v>
      </c>
      <c r="E8" s="53" t="e">
        <f>rezultati!L6</f>
        <v>#DIV/0!</v>
      </c>
      <c r="F8" s="57">
        <v>0</v>
      </c>
      <c r="H8" s="55">
        <v>3</v>
      </c>
      <c r="I8" s="51">
        <f>rezultati!B9</f>
        <v>0</v>
      </c>
      <c r="J8" s="52"/>
      <c r="K8" s="53">
        <f>rezultati!K9</f>
        <v>0</v>
      </c>
      <c r="L8" s="53" t="e">
        <f>rezultati!L9</f>
        <v>#DIV/0!</v>
      </c>
      <c r="M8" s="57">
        <v>0</v>
      </c>
      <c r="O8" s="58">
        <v>3</v>
      </c>
      <c r="P8" s="51">
        <f>rezultati!B12</f>
        <v>0</v>
      </c>
      <c r="Q8" s="52"/>
      <c r="R8" s="53">
        <f>rezultati!K12</f>
        <v>0</v>
      </c>
      <c r="S8" s="53" t="e">
        <f>rezultati!L12</f>
        <v>#DIV/0!</v>
      </c>
      <c r="T8" s="57">
        <v>0</v>
      </c>
    </row>
    <row r="9" spans="1:20" ht="25.5" customHeight="1">
      <c r="A9" s="59">
        <v>4</v>
      </c>
      <c r="B9" s="51"/>
      <c r="C9" s="52"/>
      <c r="D9" s="53"/>
      <c r="E9" s="60"/>
      <c r="F9" s="56">
        <f>D9-D8</f>
        <v>0</v>
      </c>
      <c r="H9" s="59">
        <v>4</v>
      </c>
      <c r="I9" s="51"/>
      <c r="J9" s="52"/>
      <c r="K9" s="53"/>
      <c r="L9" s="60"/>
      <c r="M9" s="56">
        <f>K9-K8</f>
        <v>0</v>
      </c>
      <c r="O9" s="59">
        <v>4</v>
      </c>
      <c r="P9" s="51">
        <f>rezultati!B13</f>
        <v>0</v>
      </c>
      <c r="Q9" s="52"/>
      <c r="R9" s="53">
        <f>rezultati!K13</f>
        <v>0</v>
      </c>
      <c r="S9" s="53" t="e">
        <f>rezultati!L13</f>
        <v>#DIV/0!</v>
      </c>
      <c r="T9" s="56">
        <f>R9-R8</f>
        <v>0</v>
      </c>
    </row>
    <row r="10" spans="1:20" ht="25.5" customHeight="1">
      <c r="A10" s="61">
        <v>5</v>
      </c>
      <c r="B10" s="51"/>
      <c r="C10" s="52"/>
      <c r="D10" s="53"/>
      <c r="E10" s="60"/>
      <c r="F10" s="56">
        <f>D10-D8</f>
        <v>0</v>
      </c>
      <c r="H10" s="61">
        <v>5</v>
      </c>
      <c r="I10" s="51"/>
      <c r="J10" s="52"/>
      <c r="K10" s="53"/>
      <c r="L10" s="60"/>
      <c r="M10" s="56">
        <f>K10-K8</f>
        <v>0</v>
      </c>
      <c r="O10" s="61">
        <v>5</v>
      </c>
      <c r="P10" s="51">
        <f>rezultati!B14</f>
        <v>0</v>
      </c>
      <c r="Q10" s="52"/>
      <c r="R10" s="53">
        <f>rezultati!K14</f>
        <v>0</v>
      </c>
      <c r="S10" s="53" t="e">
        <f>rezultati!L14</f>
        <v>#DIV/0!</v>
      </c>
      <c r="T10" s="56">
        <f>R10-R8</f>
        <v>0</v>
      </c>
    </row>
    <row r="11" spans="1:19" ht="25.5" customHeight="1">
      <c r="A11" s="62">
        <v>6</v>
      </c>
      <c r="B11" s="51"/>
      <c r="C11" s="52"/>
      <c r="D11" s="53"/>
      <c r="E11" s="60"/>
      <c r="F11" s="56">
        <f>D11-D8</f>
        <v>0</v>
      </c>
      <c r="H11" s="62">
        <v>6</v>
      </c>
      <c r="I11" s="51"/>
      <c r="J11" s="52"/>
      <c r="K11" s="53"/>
      <c r="L11" s="60"/>
      <c r="M11" s="56">
        <f>K11-K8</f>
        <v>0</v>
      </c>
      <c r="O11" s="61">
        <v>6</v>
      </c>
      <c r="P11" s="51">
        <f>rezultati!B15</f>
        <v>0</v>
      </c>
      <c r="R11" s="53">
        <f>rezultati!K15</f>
        <v>0</v>
      </c>
      <c r="S11" s="53" t="e">
        <f>rezultati!L15</f>
        <v>#DIV/0!</v>
      </c>
    </row>
    <row r="12" spans="8:13" ht="28.5" customHeight="1">
      <c r="H12" s="61">
        <v>7</v>
      </c>
      <c r="I12" s="51"/>
      <c r="J12" s="52"/>
      <c r="K12" s="53"/>
      <c r="L12" s="60"/>
      <c r="M12" s="56">
        <f>K12-K8</f>
        <v>0</v>
      </c>
    </row>
    <row r="14" ht="38.25" customHeight="1"/>
    <row r="15" ht="12.75" customHeight="1"/>
    <row r="16" ht="17.25" customHeight="1"/>
    <row r="17" ht="22.5" customHeight="1"/>
    <row r="18" ht="27" customHeight="1"/>
    <row r="19" ht="27" customHeight="1"/>
    <row r="20" ht="27" customHeight="1"/>
    <row r="22" ht="14.25"/>
    <row r="40" ht="14.25"/>
  </sheetData>
  <sheetProtection selectLockedCells="1" selectUnlockedCells="1"/>
  <mergeCells count="4">
    <mergeCell ref="A1:M3"/>
    <mergeCell ref="A4:F4"/>
    <mergeCell ref="H4:M4"/>
    <mergeCell ref="O4:T4"/>
  </mergeCells>
  <printOptions/>
  <pageMargins left="0.24027777777777778" right="0.24027777777777778" top="0.1701388888888889" bottom="1" header="0.5118055555555555" footer="0.5118055555555555"/>
  <pageSetup horizontalDpi="300" verticalDpi="3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80" zoomScaleSheetLayoutView="80" workbookViewId="0" topLeftCell="A1">
      <selection activeCell="A4" sqref="A4"/>
    </sheetView>
  </sheetViews>
  <sheetFormatPr defaultColWidth="9.140625" defaultRowHeight="12.75"/>
  <cols>
    <col min="1" max="1" width="2.57421875" style="0" customWidth="1"/>
    <col min="3" max="3" width="34.57421875" style="0" customWidth="1"/>
    <col min="4" max="5" width="10.421875" style="0" customWidth="1"/>
    <col min="6" max="6" width="10.28125" style="0" customWidth="1"/>
    <col min="7" max="7" width="3.28125" style="0" customWidth="1"/>
    <col min="10" max="10" width="26.7109375" style="0" customWidth="1"/>
    <col min="11" max="12" width="10.421875" style="0" customWidth="1"/>
    <col min="13" max="13" width="10.28125" style="0" customWidth="1"/>
    <col min="14" max="14" width="2.8515625" style="0" customWidth="1"/>
  </cols>
  <sheetData>
    <row r="1" spans="1:14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44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30">
      <c r="A4" s="64" t="s">
        <v>43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23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3" ht="57">
      <c r="B6" s="66" t="s">
        <v>44</v>
      </c>
      <c r="C6" s="66"/>
      <c r="D6" s="66"/>
      <c r="E6" s="66"/>
      <c r="F6" s="66"/>
      <c r="I6" s="66" t="s">
        <v>45</v>
      </c>
      <c r="J6" s="66"/>
      <c r="K6" s="66"/>
      <c r="L6" s="66"/>
      <c r="M6" s="66"/>
    </row>
    <row r="7" spans="2:13" ht="9" customHeight="1">
      <c r="B7" s="67"/>
      <c r="C7" s="67"/>
      <c r="D7" s="67"/>
      <c r="E7" s="67"/>
      <c r="F7" s="67"/>
      <c r="I7" s="67"/>
      <c r="J7" s="67"/>
      <c r="K7" s="67"/>
      <c r="L7" s="67"/>
      <c r="M7" s="67"/>
    </row>
    <row r="8" spans="2:13" ht="14.25">
      <c r="B8" s="68" t="s">
        <v>41</v>
      </c>
      <c r="C8" s="69" t="s">
        <v>46</v>
      </c>
      <c r="D8" s="69" t="s">
        <v>47</v>
      </c>
      <c r="E8" s="70" t="s">
        <v>48</v>
      </c>
      <c r="F8" s="71" t="s">
        <v>42</v>
      </c>
      <c r="I8" s="68" t="s">
        <v>41</v>
      </c>
      <c r="J8" s="69" t="s">
        <v>46</v>
      </c>
      <c r="K8" s="69" t="s">
        <v>47</v>
      </c>
      <c r="L8" s="70" t="s">
        <v>48</v>
      </c>
      <c r="M8" s="71" t="s">
        <v>42</v>
      </c>
    </row>
    <row r="9" spans="2:13" ht="20.25">
      <c r="B9" s="72" t="s">
        <v>49</v>
      </c>
      <c r="C9" s="73">
        <f>Kvalifikacija!B8</f>
        <v>0</v>
      </c>
      <c r="D9" s="74">
        <v>236</v>
      </c>
      <c r="E9" s="74">
        <v>236</v>
      </c>
      <c r="F9" s="75">
        <f aca="true" t="shared" si="0" ref="F9:F11">SUM(D9:E9)</f>
        <v>472</v>
      </c>
      <c r="G9" s="76"/>
      <c r="H9" s="76"/>
      <c r="I9" s="77" t="s">
        <v>49</v>
      </c>
      <c r="J9" s="73">
        <f>Kvalifikacija!I8</f>
        <v>0</v>
      </c>
      <c r="K9" s="74">
        <v>201</v>
      </c>
      <c r="L9" s="74">
        <v>210</v>
      </c>
      <c r="M9" s="75">
        <f aca="true" t="shared" si="1" ref="M9:M11">SUM(K9:L9)</f>
        <v>411</v>
      </c>
    </row>
    <row r="10" spans="2:13" ht="20.25">
      <c r="B10" s="78" t="s">
        <v>50</v>
      </c>
      <c r="C10" s="73">
        <f>Kvalifikacija!B6</f>
        <v>0</v>
      </c>
      <c r="D10" s="74">
        <v>205</v>
      </c>
      <c r="E10" s="74">
        <v>197</v>
      </c>
      <c r="F10" s="75">
        <f t="shared" si="0"/>
        <v>402</v>
      </c>
      <c r="G10" s="76"/>
      <c r="H10" s="76"/>
      <c r="I10" s="79" t="s">
        <v>50</v>
      </c>
      <c r="J10" s="73">
        <f>Kvalifikacija!I7</f>
        <v>0</v>
      </c>
      <c r="K10" s="74">
        <v>200</v>
      </c>
      <c r="L10" s="74">
        <v>166</v>
      </c>
      <c r="M10" s="75">
        <f t="shared" si="1"/>
        <v>366</v>
      </c>
    </row>
    <row r="11" spans="2:13" ht="20.25">
      <c r="B11" s="79" t="s">
        <v>51</v>
      </c>
      <c r="C11" s="73">
        <f>Kvalifikacija!B7</f>
        <v>0</v>
      </c>
      <c r="D11" s="74">
        <v>179</v>
      </c>
      <c r="E11" s="74">
        <v>218</v>
      </c>
      <c r="F11" s="75">
        <f t="shared" si="0"/>
        <v>397</v>
      </c>
      <c r="G11" s="76"/>
      <c r="H11" s="76"/>
      <c r="I11" s="79" t="s">
        <v>51</v>
      </c>
      <c r="J11" s="73">
        <f>Kvalifikacija!I6</f>
        <v>0</v>
      </c>
      <c r="K11" s="74">
        <v>163</v>
      </c>
      <c r="L11" s="74">
        <v>144</v>
      </c>
      <c r="M11" s="75">
        <f t="shared" si="1"/>
        <v>307</v>
      </c>
    </row>
    <row r="12" spans="2:13" ht="12.75">
      <c r="B12" s="80"/>
      <c r="C12" s="80"/>
      <c r="D12" s="80"/>
      <c r="E12" s="80"/>
      <c r="F12" s="80"/>
      <c r="G12" s="76"/>
      <c r="H12" s="76"/>
      <c r="I12" s="80"/>
      <c r="J12" s="80"/>
      <c r="K12" s="80"/>
      <c r="L12" s="80"/>
      <c r="M12" s="80"/>
    </row>
    <row r="13" spans="2:6" ht="57">
      <c r="B13" s="81" t="s">
        <v>52</v>
      </c>
      <c r="C13" s="81"/>
      <c r="D13" s="81"/>
      <c r="E13" s="81"/>
      <c r="F13" s="81"/>
    </row>
    <row r="14" spans="2:6" ht="14.25" customHeight="1">
      <c r="B14" s="82"/>
      <c r="C14" s="82"/>
      <c r="D14" s="82"/>
      <c r="E14" s="82"/>
      <c r="F14" s="82"/>
    </row>
    <row r="15" spans="2:6" ht="14.25">
      <c r="B15" s="83" t="s">
        <v>41</v>
      </c>
      <c r="C15" s="84" t="s">
        <v>46</v>
      </c>
      <c r="D15" s="84" t="s">
        <v>47</v>
      </c>
      <c r="E15" s="84" t="s">
        <v>48</v>
      </c>
      <c r="F15" s="85" t="s">
        <v>42</v>
      </c>
    </row>
    <row r="16" spans="2:6" ht="20.25">
      <c r="B16" s="72" t="s">
        <v>49</v>
      </c>
      <c r="C16" s="86">
        <f>Kvalifikacija!P7</f>
        <v>0</v>
      </c>
      <c r="D16" s="74">
        <v>181</v>
      </c>
      <c r="E16" s="74">
        <v>206</v>
      </c>
      <c r="F16" s="75">
        <f aca="true" t="shared" si="2" ref="F16:F18">SUM(D16:E16)</f>
        <v>387</v>
      </c>
    </row>
    <row r="17" spans="2:6" ht="20.25">
      <c r="B17" s="78" t="s">
        <v>50</v>
      </c>
      <c r="C17" s="86">
        <f>Kvalifikacija!P8</f>
        <v>0</v>
      </c>
      <c r="D17" s="74">
        <v>111</v>
      </c>
      <c r="E17" s="74">
        <v>184</v>
      </c>
      <c r="F17" s="75">
        <f t="shared" si="2"/>
        <v>295</v>
      </c>
    </row>
    <row r="18" spans="2:6" ht="20.25">
      <c r="B18" s="79" t="s">
        <v>53</v>
      </c>
      <c r="C18" s="86">
        <f>Kvalifikacija!P6</f>
        <v>0</v>
      </c>
      <c r="D18" s="74">
        <v>128</v>
      </c>
      <c r="E18" s="74">
        <v>149</v>
      </c>
      <c r="F18" s="75">
        <f t="shared" si="2"/>
        <v>277</v>
      </c>
    </row>
  </sheetData>
  <sheetProtection selectLockedCells="1" selectUnlockedCells="1"/>
  <mergeCells count="5">
    <mergeCell ref="A1:N3"/>
    <mergeCell ref="A4:N4"/>
    <mergeCell ref="B6:F6"/>
    <mergeCell ref="I6:M6"/>
    <mergeCell ref="B13:F13"/>
  </mergeCells>
  <printOptions/>
  <pageMargins left="0.24027777777777778" right="0.24027777777777778" top="0.2298611111111111" bottom="0.1701388888888889" header="0.5118055555555555" footer="0.5118055555555555"/>
  <pageSetup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2016-12-28T15:13:29Z</cp:lastPrinted>
  <dcterms:modified xsi:type="dcterms:W3CDTF">2017-04-19T09:02:46Z</dcterms:modified>
  <cp:category/>
  <cp:version/>
  <cp:contentType/>
  <cp:contentStatus/>
  <cp:revision>9</cp:revision>
</cp:coreProperties>
</file>