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<sst xmlns="http://schemas.openxmlformats.org/spreadsheetml/2006/main" count="74" uniqueCount="30">
  <si>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</si>
  <si>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</si>
  <si>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</si>
  <si>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</si>
  <si>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</si>
  <si>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</si>
  <si>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</si>
  <si>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</si>
  <si>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</si>
  <si>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</si>
  <si>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</si>
  <si>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</si>
  <si>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</si>
  <si>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</si>
  <si>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</si>
  <si>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</si>
  <si>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</si>
  <si>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</si>
  <si>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</si>
  <si>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</si>
  <si>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</si>
  <si>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</si>
  <si>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</si>
  <si>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Pin Pushers</t>
  </si>
  <si>
    <t>ŠAR-A</t>
  </si>
  <si>
    <t>M.Skudra</t>
  </si>
  <si>
    <t>J.Raņķis</t>
  </si>
  <si>
    <t>S.Jemeļjanova</t>
  </si>
  <si>
    <t xml:space="preserve">Tehniskais </t>
  </si>
  <si>
    <t>zaudējums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</si>
</sst>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#,##0\ &quot;₽&quot;;\-#,##0\ &quot;₽&quot;"/>
    <numFmt numFmtId="187" formatCode="#,##0\ &quot;₽&quot;;[Red]\-#,##0\ &quot;₽&quot;"/>
    <numFmt numFmtId="188" formatCode="#,##0.00\ &quot;₽&quot;;\-#,##0.00\ &quot;₽&quot;"/>
    <numFmt numFmtId="189" formatCode="#,##0.00\ &quot;₽&quot;;[Red]\-#,##0.00\ &quot;₽&quot;"/>
    <numFmt numFmtId="190" formatCode="_-* #,##0\ &quot;₽&quot;_-;\-* #,##0\ &quot;₽&quot;_-;_-* &quot;-&quot;\ &quot;₽&quot;_-;_-@_-"/>
    <numFmt numFmtId="191" formatCode="_-* #,##0\ _₽_-;\-* #,##0\ _₽_-;_-* &quot;-&quot;\ _₽_-;_-@_-"/>
    <numFmt numFmtId="192" formatCode="_-* #,##0.00\ &quot;₽&quot;_-;\-* #,##0.00\ &quot;₽&quot;_-;_-* &quot;-&quot;??\ &quot;₽&quot;_-;_-@_-"/>
    <numFmt numFmtId="193" formatCode="_-* #,##0.00\ _₽_-;\-* #,##0.00\ _₽_-;_-* &quot;-&quot;??\ _₽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  <xf numFmtId="0" fontId="13" fillId="34" borderId="21" xfId="0" applyFont="1" applyFill="1" applyBorder="1" applyAlignment="1">
      <alignment horizontal="center"/>
    </xf>
    <xf numFmtId="0" fontId="13" fillId="0" borderId="2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957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95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95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9572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95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9572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95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371975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37197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371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371975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371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J6" sqref="J6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9" t="s">
        <v>0</v>
      </c>
      <c r="B1" s="60"/>
      <c r="C1" s="30"/>
      <c r="D1" s="56" t="s">
        <v>23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>
        <v>171</v>
      </c>
      <c r="E3" s="46"/>
      <c r="F3" s="9">
        <v>157</v>
      </c>
      <c r="G3" s="46"/>
      <c r="H3" s="9">
        <v>152</v>
      </c>
      <c r="I3" s="46"/>
      <c r="J3" s="9">
        <v>134</v>
      </c>
      <c r="N3" s="10">
        <f>SUM(D3+F3+H3+J3)</f>
        <v>614</v>
      </c>
      <c r="O3" s="11">
        <f>AVERAGE(D3,F3,H3,J3)</f>
        <v>153.5</v>
      </c>
    </row>
    <row r="4" spans="1:15" ht="16.5">
      <c r="A4" s="12">
        <v>2</v>
      </c>
      <c r="B4" s="27" t="s">
        <v>26</v>
      </c>
      <c r="C4" s="43"/>
      <c r="D4" s="12">
        <v>135</v>
      </c>
      <c r="E4" s="47"/>
      <c r="F4" s="12">
        <v>149</v>
      </c>
      <c r="G4" s="47"/>
      <c r="H4" s="12">
        <v>189</v>
      </c>
      <c r="I4" s="47"/>
      <c r="J4" s="12">
        <v>229</v>
      </c>
      <c r="N4" s="10">
        <f>SUM(D4+F4+H4+J4)</f>
        <v>702</v>
      </c>
      <c r="O4" s="11">
        <f>AVERAGE(D4,F4,H4,J4)</f>
        <v>175.5</v>
      </c>
    </row>
    <row r="5" spans="1:15" ht="16.5">
      <c r="A5" s="13">
        <v>3</v>
      </c>
      <c r="B5" s="26" t="s">
        <v>27</v>
      </c>
      <c r="C5" s="44">
        <v>8</v>
      </c>
      <c r="D5" s="14">
        <v>160</v>
      </c>
      <c r="E5" s="47">
        <v>8</v>
      </c>
      <c r="F5" s="14">
        <v>180</v>
      </c>
      <c r="G5" s="47">
        <v>8</v>
      </c>
      <c r="H5" s="14">
        <v>199</v>
      </c>
      <c r="I5" s="47">
        <v>8</v>
      </c>
      <c r="J5" s="14">
        <v>257</v>
      </c>
      <c r="N5" s="10">
        <f>J5+H5+F5+D5</f>
        <v>796</v>
      </c>
      <c r="O5" s="11">
        <f>AVERAGE(D5,F5,H5,J5)</f>
        <v>199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6.5" thickBot="1">
      <c r="A7" s="54" t="s">
        <v>7</v>
      </c>
      <c r="B7" s="55"/>
      <c r="C7" s="40"/>
      <c r="D7" s="15">
        <f>SUM(C3:D6)</f>
        <v>474</v>
      </c>
      <c r="E7" s="38"/>
      <c r="F7" s="15">
        <f>SUM(E3:F6)</f>
        <v>494</v>
      </c>
      <c r="G7" s="38"/>
      <c r="H7" s="15">
        <f>SUM(G3:H6)</f>
        <v>548</v>
      </c>
      <c r="I7" s="38"/>
      <c r="J7" s="15">
        <f>SUM(I3:J6)</f>
        <v>628</v>
      </c>
      <c r="N7" s="23">
        <f>F7+H7+D7+J7</f>
        <v>2144</v>
      </c>
      <c r="O7" s="52">
        <f>AVERAGE(D3:D6,F3:F6,H3:H6,J3:J6)</f>
        <v>176</v>
      </c>
    </row>
    <row r="8" spans="1:15" ht="13.5" thickBot="1">
      <c r="A8" s="63" t="s">
        <v>8</v>
      </c>
      <c r="B8" s="64"/>
      <c r="C8" s="33"/>
      <c r="D8" s="17">
        <f>D7-D17</f>
        <v>474</v>
      </c>
      <c r="E8" s="24"/>
      <c r="F8" s="17">
        <f>F7-F17</f>
        <v>494</v>
      </c>
      <c r="G8" s="24"/>
      <c r="H8" s="17">
        <f>H7-H17</f>
        <v>548</v>
      </c>
      <c r="I8" s="24"/>
      <c r="J8" s="17">
        <f>J7-J17</f>
        <v>628</v>
      </c>
      <c r="K8" s="2"/>
      <c r="L8" s="2"/>
      <c r="M8" s="2"/>
      <c r="N8" s="20">
        <f>SUM(D8:J8)</f>
        <v>2144</v>
      </c>
      <c r="O8" s="53"/>
    </row>
    <row r="9" spans="1:15" s="2" customFormat="1" ht="13.5" customHeight="1" thickBot="1">
      <c r="A9" s="61" t="s">
        <v>9</v>
      </c>
      <c r="B9" s="62"/>
      <c r="C9" s="34"/>
      <c r="D9" s="21">
        <f>IF(D7=0,0,IF(D7&gt;D17,2,IF(D7=D17,1,0)))</f>
        <v>2</v>
      </c>
      <c r="E9" s="21"/>
      <c r="F9" s="21">
        <f>IF(F7=0,0,IF(F7&gt;F17,2,IF(F7=F17,1,0)))</f>
        <v>2</v>
      </c>
      <c r="G9" s="21"/>
      <c r="H9" s="21">
        <f>IF(H7=0,0,IF(H7&gt;H17,2,IF(H7=H17,1,0)))</f>
        <v>2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10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59" t="s">
        <v>0</v>
      </c>
      <c r="B11" s="60"/>
      <c r="C11" s="30"/>
      <c r="D11" s="56" t="s">
        <v>24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27"/>
      <c r="C13" s="42"/>
      <c r="D13" s="9"/>
      <c r="E13" s="46"/>
      <c r="F13" s="9"/>
      <c r="G13" s="46"/>
      <c r="H13" s="9"/>
      <c r="I13" s="46"/>
      <c r="J13" s="9"/>
      <c r="N13" s="10">
        <f>SUM(D13+F13+H13+J13)</f>
        <v>0</v>
      </c>
      <c r="O13" s="11" t="e">
        <f>AVERAGE(D13,F13,H13,J13)</f>
        <v>#DIV/0!</v>
      </c>
    </row>
    <row r="14" spans="1:15" ht="16.5">
      <c r="A14" s="12">
        <v>2</v>
      </c>
      <c r="B14" s="68" t="s">
        <v>28</v>
      </c>
      <c r="C14" s="43"/>
      <c r="D14" s="12"/>
      <c r="E14" s="47"/>
      <c r="F14" s="12"/>
      <c r="G14" s="47"/>
      <c r="H14" s="12"/>
      <c r="I14" s="47"/>
      <c r="J14" s="12"/>
      <c r="N14" s="10">
        <f>SUM(D14+F14+H14+J14)</f>
        <v>0</v>
      </c>
      <c r="O14" s="11" t="e">
        <f>AVERAGE(D14,F14,H14,J14)</f>
        <v>#DIV/0!</v>
      </c>
    </row>
    <row r="15" spans="1:15" ht="16.5">
      <c r="A15" s="13">
        <v>3</v>
      </c>
      <c r="B15" s="69" t="s">
        <v>29</v>
      </c>
      <c r="C15" s="44"/>
      <c r="D15" s="14"/>
      <c r="E15" s="47"/>
      <c r="F15" s="14"/>
      <c r="G15" s="47"/>
      <c r="H15" s="14"/>
      <c r="I15" s="47"/>
      <c r="J15" s="14"/>
      <c r="N15" s="10">
        <f>J15+H15+F15+D15</f>
        <v>0</v>
      </c>
      <c r="O15" s="11" t="e">
        <f>AVERAGE(D15,F15,H15,J15)</f>
        <v>#DIV/0!</v>
      </c>
    </row>
    <row r="16" spans="1:15" ht="17.25" thickBot="1">
      <c r="A16" s="12">
        <v>4</v>
      </c>
      <c r="B16" s="28"/>
      <c r="C16" s="43"/>
      <c r="D16" s="12"/>
      <c r="E16" s="47"/>
      <c r="F16" s="12"/>
      <c r="G16" s="47"/>
      <c r="H16" s="12"/>
      <c r="I16" s="47"/>
      <c r="J16" s="12"/>
      <c r="N16" s="10">
        <f>J16+H16+F16+D16</f>
        <v>0</v>
      </c>
      <c r="O16" s="11" t="e">
        <f>AVERAGE(D16,F16,H16,J16)</f>
        <v>#DIV/0!</v>
      </c>
    </row>
    <row r="17" spans="1:15" ht="13.5" customHeight="1" thickBot="1">
      <c r="A17" s="54" t="s">
        <v>7</v>
      </c>
      <c r="B17" s="55"/>
      <c r="C17" s="40"/>
      <c r="D17" s="15">
        <f>SUM(D13:D16)+SUM(C13:C16)</f>
        <v>0</v>
      </c>
      <c r="E17" s="38"/>
      <c r="F17" s="15">
        <f>SUM(F13:F16)+SUM(E13:E16)</f>
        <v>0</v>
      </c>
      <c r="G17" s="38"/>
      <c r="H17" s="15">
        <f>SUM(H13:H16)+SUM(G13:G16)</f>
        <v>0</v>
      </c>
      <c r="I17" s="38"/>
      <c r="J17" s="15">
        <f>SUM(J13:J16)+SUM(I13:I16)</f>
        <v>0</v>
      </c>
      <c r="N17" s="23">
        <f>F17+H17+D17+J17</f>
        <v>0</v>
      </c>
      <c r="O17" s="52" t="e">
        <f>AVERAGE(D13:D16,F13:F16,H13:H16,J13:J16)</f>
        <v>#DIV/0!</v>
      </c>
    </row>
    <row r="18" spans="1:15" ht="13.5" thickBot="1">
      <c r="A18" s="63" t="s">
        <v>8</v>
      </c>
      <c r="B18" s="64"/>
      <c r="C18" s="33"/>
      <c r="D18" s="17">
        <f>D17-D7</f>
        <v>-474</v>
      </c>
      <c r="E18" s="24"/>
      <c r="F18" s="17">
        <f>F17-F7</f>
        <v>-494</v>
      </c>
      <c r="G18" s="24"/>
      <c r="H18" s="17">
        <f>H17-H7</f>
        <v>-548</v>
      </c>
      <c r="I18" s="24"/>
      <c r="J18" s="17">
        <f>J17-J7</f>
        <v>-628</v>
      </c>
      <c r="K18" s="2"/>
      <c r="L18" s="2"/>
      <c r="M18" s="2"/>
      <c r="N18" s="20">
        <f>SUM(D18:J18)</f>
        <v>-2144</v>
      </c>
      <c r="O18" s="53"/>
    </row>
    <row r="19" spans="1:22" ht="13.5" thickBot="1">
      <c r="A19" s="61" t="s">
        <v>9</v>
      </c>
      <c r="B19" s="62"/>
      <c r="C19" s="34"/>
      <c r="D19" s="21">
        <f>IF(D17=0,0,IF(D17&gt;D7,2,IF(D17=D7,1,0)))</f>
        <v>0</v>
      </c>
      <c r="E19" s="21"/>
      <c r="F19" s="21">
        <f>IF(F17=0,0,IF(F17&gt;F7,2,IF(F17=F7,1,0)))</f>
        <v>0</v>
      </c>
      <c r="G19" s="21"/>
      <c r="H19" s="21">
        <f>IF(H17=0,0,IF(H17&gt;H7,2,IF(H17=H7,1,0)))</f>
        <v>0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0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9" t="s">
        <v>0</v>
      </c>
      <c r="B1" s="60"/>
      <c r="C1" s="30"/>
      <c r="D1" s="56" t="s">
        <v>11</v>
      </c>
      <c r="E1" s="57"/>
      <c r="F1" s="65"/>
      <c r="G1" s="65"/>
      <c r="H1" s="65"/>
      <c r="I1" s="65"/>
      <c r="J1" s="65"/>
      <c r="K1" s="65"/>
      <c r="L1" s="65"/>
      <c r="M1" s="60"/>
    </row>
    <row r="2" spans="1:10" ht="16.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6.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6.5" thickBot="1">
      <c r="A8" s="54" t="s">
        <v>7</v>
      </c>
      <c r="B8" s="55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52">
        <f>IF(I8=0,0,AVERAGE(D3:D7,F3:F7,H3:H7))</f>
        <v>163.66666666666666</v>
      </c>
    </row>
    <row r="9" spans="1:10" s="2" customFormat="1" ht="13.5" customHeight="1" thickBot="1">
      <c r="A9" s="63" t="s">
        <v>8</v>
      </c>
      <c r="B9" s="64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6"/>
    </row>
    <row r="10" spans="1:10" s="2" customFormat="1" ht="13.5" customHeight="1" thickBot="1">
      <c r="A10" s="61" t="s">
        <v>9</v>
      </c>
      <c r="B10" s="62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7" t="s">
        <v>0</v>
      </c>
      <c r="B12" s="65"/>
      <c r="C12" s="36"/>
      <c r="D12" s="56" t="s">
        <v>15</v>
      </c>
      <c r="E12" s="57"/>
      <c r="F12" s="57"/>
      <c r="G12" s="57"/>
      <c r="H12" s="57"/>
      <c r="I12" s="57"/>
      <c r="J12" s="57"/>
      <c r="K12" s="57"/>
      <c r="L12" s="57"/>
      <c r="M12" s="58"/>
      <c r="N12" s="22"/>
      <c r="O12" s="22"/>
    </row>
    <row r="13" spans="1:12" ht="16.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.7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.7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.7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6.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6.5" thickBot="1">
      <c r="A19" s="54" t="s">
        <v>7</v>
      </c>
      <c r="B19" s="55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52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3" t="s">
        <v>8</v>
      </c>
      <c r="B20" s="64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53"/>
      <c r="K20" s="22"/>
      <c r="L20" s="22"/>
    </row>
    <row r="21" spans="1:12" s="2" customFormat="1" ht="13.5" customHeight="1" thickBot="1">
      <c r="A21" s="61" t="s">
        <v>9</v>
      </c>
      <c r="B21" s="62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21:B21"/>
    <mergeCell ref="A1:B1"/>
    <mergeCell ref="A8:B8"/>
    <mergeCell ref="A9:B9"/>
    <mergeCell ref="A10:B10"/>
    <mergeCell ref="A12:B12"/>
    <mergeCell ref="A19:B19"/>
    <mergeCell ref="A20:B20"/>
    <mergeCell ref="D1:M1"/>
    <mergeCell ref="J8:J9"/>
    <mergeCell ref="D12:M12"/>
    <mergeCell ref="J19:J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Your User Name</cp:lastModifiedBy>
  <cp:lastPrinted>2008-07-15T12:52:50Z</cp:lastPrinted>
  <dcterms:created xsi:type="dcterms:W3CDTF">2005-10-29T00:59:53Z</dcterms:created>
  <dcterms:modified xsi:type="dcterms:W3CDTF">2017-10-20T11:09:22Z</dcterms:modified>
  <cp:category/>
  <cp:version/>
  <cp:contentType/>
  <cp:contentStatus/>
</cp:coreProperties>
</file>