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Oktobris\"/>
    </mc:Choice>
  </mc:AlternateContent>
  <xr:revisionPtr revIDLastSave="0" documentId="8_{E1903B2C-3ECE-4BD1-975C-70DA040CA639}" xr6:coauthVersionLast="45" xr6:coauthVersionMax="45" xr10:uidLastSave="{00000000-0000-0000-0000-000000000000}"/>
  <bookViews>
    <workbookView xWindow="1152" yWindow="948" windowWidth="12828" windowHeight="12012" tabRatio="367" firstSheet="4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Desperado!$A$2:$F$19</definedName>
    <definedName name="_xlnm.Print_Area" localSheetId="4">Fināls!$A$2:$H$29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7" l="1"/>
  <c r="B14" i="7"/>
  <c r="B13" i="7"/>
  <c r="B10" i="7"/>
  <c r="B15" i="7"/>
  <c r="B20" i="7"/>
  <c r="B11" i="7"/>
  <c r="B18" i="7"/>
  <c r="B16" i="7"/>
  <c r="B19" i="7"/>
  <c r="B17" i="7"/>
  <c r="F20" i="7"/>
  <c r="B13" i="4"/>
  <c r="B15" i="4"/>
  <c r="B17" i="4"/>
  <c r="B11" i="4"/>
  <c r="C19" i="2"/>
  <c r="C14" i="2" s="1"/>
  <c r="C7" i="5" s="1"/>
  <c r="B19" i="4"/>
  <c r="B10" i="4"/>
  <c r="C22" i="2"/>
  <c r="C10" i="5"/>
  <c r="B14" i="4"/>
  <c r="B12" i="4"/>
  <c r="B16" i="4"/>
  <c r="B18" i="4"/>
  <c r="B23" i="3"/>
  <c r="C23" i="3"/>
  <c r="D23" i="3"/>
  <c r="E23" i="3"/>
  <c r="F23" i="3"/>
  <c r="G23" i="3"/>
  <c r="H23" i="3"/>
  <c r="I23" i="3"/>
  <c r="B16" i="3"/>
  <c r="C16" i="3"/>
  <c r="D16" i="3"/>
  <c r="E16" i="3"/>
  <c r="F16" i="3"/>
  <c r="G16" i="3"/>
  <c r="H16" i="3"/>
  <c r="I16" i="3"/>
  <c r="B10" i="3"/>
  <c r="C10" i="3"/>
  <c r="D10" i="3"/>
  <c r="E10" i="3"/>
  <c r="F10" i="3"/>
  <c r="G10" i="3"/>
  <c r="H10" i="3"/>
  <c r="I10" i="3"/>
  <c r="B9" i="3"/>
  <c r="C23" i="2" s="1"/>
  <c r="C9" i="3"/>
  <c r="D9" i="3"/>
  <c r="E9" i="3"/>
  <c r="F9" i="3"/>
  <c r="G9" i="3"/>
  <c r="H9" i="3"/>
  <c r="I9" i="3"/>
  <c r="B15" i="3"/>
  <c r="C15" i="3"/>
  <c r="D15" i="3"/>
  <c r="E15" i="3"/>
  <c r="F15" i="3"/>
  <c r="G15" i="3"/>
  <c r="H15" i="3"/>
  <c r="I15" i="3"/>
  <c r="B19" i="3"/>
  <c r="C19" i="3"/>
  <c r="D19" i="3"/>
  <c r="E19" i="3"/>
  <c r="F19" i="3"/>
  <c r="G19" i="3"/>
  <c r="H19" i="3"/>
  <c r="I19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25" i="3"/>
  <c r="C25" i="3"/>
  <c r="D25" i="3"/>
  <c r="E25" i="3"/>
  <c r="F25" i="3"/>
  <c r="G25" i="3"/>
  <c r="H25" i="3"/>
  <c r="I25" i="3"/>
  <c r="B14" i="3"/>
  <c r="C14" i="3"/>
  <c r="D14" i="3"/>
  <c r="E14" i="3"/>
  <c r="F14" i="3"/>
  <c r="G14" i="3"/>
  <c r="H14" i="3"/>
  <c r="I14" i="3"/>
  <c r="B6" i="3"/>
  <c r="C6" i="3"/>
  <c r="D6" i="3"/>
  <c r="E6" i="3"/>
  <c r="F6" i="3"/>
  <c r="G6" i="3"/>
  <c r="H6" i="3"/>
  <c r="I6" i="3"/>
  <c r="B17" i="3"/>
  <c r="C17" i="3"/>
  <c r="D17" i="3"/>
  <c r="E17" i="3"/>
  <c r="F17" i="3"/>
  <c r="G17" i="3"/>
  <c r="H17" i="3"/>
  <c r="I17" i="3"/>
  <c r="B13" i="3"/>
  <c r="C13" i="3"/>
  <c r="D13" i="3"/>
  <c r="E13" i="3"/>
  <c r="F13" i="3"/>
  <c r="G13" i="3"/>
  <c r="H13" i="3"/>
  <c r="I13" i="3"/>
  <c r="B4" i="3"/>
  <c r="C8" i="2" s="1"/>
  <c r="C5" i="5" s="1"/>
  <c r="C4" i="3"/>
  <c r="D4" i="3"/>
  <c r="E4" i="3"/>
  <c r="F4" i="3"/>
  <c r="G4" i="3"/>
  <c r="H4" i="3"/>
  <c r="I4" i="3"/>
  <c r="B7" i="3"/>
  <c r="C20" i="2" s="1"/>
  <c r="C15" i="2" s="1"/>
  <c r="C8" i="5" s="1"/>
  <c r="C7" i="3"/>
  <c r="D7" i="3"/>
  <c r="E7" i="3"/>
  <c r="F7" i="3"/>
  <c r="G7" i="3"/>
  <c r="H7" i="3"/>
  <c r="I7" i="3"/>
  <c r="B18" i="3"/>
  <c r="C18" i="3"/>
  <c r="D18" i="3"/>
  <c r="E18" i="3"/>
  <c r="F18" i="3"/>
  <c r="G18" i="3"/>
  <c r="H18" i="3"/>
  <c r="I18" i="3"/>
  <c r="B24" i="3"/>
  <c r="C24" i="3"/>
  <c r="D24" i="3"/>
  <c r="E24" i="3"/>
  <c r="F24" i="3"/>
  <c r="G24" i="3"/>
  <c r="H24" i="3"/>
  <c r="I24" i="3"/>
  <c r="B5" i="3"/>
  <c r="C12" i="2" s="1"/>
  <c r="C7" i="2" s="1"/>
  <c r="C4" i="5" s="1"/>
  <c r="C5" i="3"/>
  <c r="D5" i="3"/>
  <c r="E5" i="3"/>
  <c r="F5" i="3"/>
  <c r="G5" i="3"/>
  <c r="H5" i="3"/>
  <c r="I5" i="3"/>
  <c r="B22" i="3"/>
  <c r="C22" i="3"/>
  <c r="D22" i="3"/>
  <c r="E22" i="3"/>
  <c r="F22" i="3"/>
  <c r="G22" i="3"/>
  <c r="H22" i="3"/>
  <c r="I22" i="3"/>
  <c r="B8" i="3"/>
  <c r="C8" i="3"/>
  <c r="D8" i="3"/>
  <c r="E8" i="3"/>
  <c r="F8" i="3"/>
  <c r="G8" i="3"/>
  <c r="H8" i="3"/>
  <c r="I8" i="3"/>
  <c r="B20" i="3"/>
  <c r="C20" i="3"/>
  <c r="D20" i="3"/>
  <c r="E20" i="3"/>
  <c r="F20" i="3"/>
  <c r="G20" i="3"/>
  <c r="H20" i="3"/>
  <c r="I20" i="3"/>
  <c r="B26" i="3"/>
  <c r="C26" i="3"/>
  <c r="D26" i="3"/>
  <c r="E26" i="3"/>
  <c r="F26" i="3"/>
  <c r="G26" i="3"/>
  <c r="H26" i="3"/>
  <c r="I26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K30" i="3"/>
  <c r="C21" i="3"/>
  <c r="D21" i="3"/>
  <c r="E21" i="3"/>
  <c r="F21" i="3"/>
  <c r="G21" i="3"/>
  <c r="H21" i="3"/>
  <c r="I21" i="3"/>
  <c r="B21" i="3"/>
  <c r="F11" i="4"/>
  <c r="F18" i="4"/>
  <c r="F13" i="4"/>
  <c r="F19" i="4"/>
  <c r="F12" i="4"/>
  <c r="F16" i="4"/>
  <c r="F15" i="4"/>
  <c r="F16" i="7"/>
  <c r="F17" i="7"/>
  <c r="F18" i="7"/>
  <c r="F19" i="7"/>
  <c r="F7" i="2"/>
  <c r="F15" i="7"/>
  <c r="F13" i="7"/>
  <c r="F14" i="7"/>
  <c r="F12" i="7"/>
  <c r="F11" i="7"/>
  <c r="J30" i="1"/>
  <c r="L30" i="1" s="1"/>
  <c r="L30" i="3" s="1"/>
  <c r="K30" i="1"/>
  <c r="M30" i="1"/>
  <c r="M30" i="3" s="1"/>
  <c r="J31" i="1"/>
  <c r="L31" i="1" s="1"/>
  <c r="K31" i="1"/>
  <c r="M31" i="1"/>
  <c r="J32" i="1"/>
  <c r="L32" i="1" s="1"/>
  <c r="K32" i="1"/>
  <c r="M32" i="1"/>
  <c r="J33" i="1"/>
  <c r="L33" i="1" s="1"/>
  <c r="K33" i="1"/>
  <c r="M33" i="1"/>
  <c r="J34" i="1"/>
  <c r="L34" i="1" s="1"/>
  <c r="K34" i="1"/>
  <c r="M34" i="1"/>
  <c r="J35" i="1"/>
  <c r="L35" i="1" s="1"/>
  <c r="K35" i="1"/>
  <c r="M35" i="1"/>
  <c r="J36" i="1"/>
  <c r="L36" i="1" s="1"/>
  <c r="K36" i="1"/>
  <c r="M36" i="1"/>
  <c r="F10" i="7"/>
  <c r="F23" i="2"/>
  <c r="F19" i="2"/>
  <c r="F8" i="2"/>
  <c r="F20" i="2"/>
  <c r="F21" i="2"/>
  <c r="F22" i="2"/>
  <c r="J4" i="1"/>
  <c r="J21" i="3"/>
  <c r="K4" i="1"/>
  <c r="K21" i="3" s="1"/>
  <c r="L4" i="1"/>
  <c r="L21" i="3"/>
  <c r="M4" i="1"/>
  <c r="M21" i="3" s="1"/>
  <c r="J25" i="1"/>
  <c r="J20" i="3"/>
  <c r="K25" i="1"/>
  <c r="K20" i="3" s="1"/>
  <c r="L25" i="1"/>
  <c r="L20" i="3"/>
  <c r="M25" i="1"/>
  <c r="M20" i="3" s="1"/>
  <c r="J5" i="1"/>
  <c r="J23" i="3"/>
  <c r="K5" i="1"/>
  <c r="K23" i="3" s="1"/>
  <c r="L5" i="1"/>
  <c r="L23" i="3"/>
  <c r="M5" i="1"/>
  <c r="M23" i="3" s="1"/>
  <c r="J12" i="1"/>
  <c r="J12" i="3"/>
  <c r="K12" i="1"/>
  <c r="K12" i="3" s="1"/>
  <c r="L12" i="1"/>
  <c r="L12" i="3"/>
  <c r="M12" i="1"/>
  <c r="M12" i="3" s="1"/>
  <c r="J9" i="1"/>
  <c r="J15" i="3"/>
  <c r="K9" i="1"/>
  <c r="K15" i="3" s="1"/>
  <c r="L9" i="1"/>
  <c r="L15" i="3"/>
  <c r="M9" i="1"/>
  <c r="M15" i="3" s="1"/>
  <c r="J26" i="1"/>
  <c r="L26" i="1" s="1"/>
  <c r="L26" i="3" s="1"/>
  <c r="K26" i="1"/>
  <c r="K26" i="3" s="1"/>
  <c r="M26" i="1"/>
  <c r="M26" i="3" s="1"/>
  <c r="J20" i="1"/>
  <c r="J18" i="3"/>
  <c r="K20" i="1"/>
  <c r="K18" i="3" s="1"/>
  <c r="L20" i="1"/>
  <c r="L18" i="3"/>
  <c r="N35" i="3" s="1"/>
  <c r="M20" i="1"/>
  <c r="M18" i="3" s="1"/>
  <c r="J19" i="1"/>
  <c r="L19" i="1" s="1"/>
  <c r="L7" i="3" s="1"/>
  <c r="J7" i="3"/>
  <c r="K19" i="1"/>
  <c r="K7" i="3" s="1"/>
  <c r="M19" i="1"/>
  <c r="M7" i="3" s="1"/>
  <c r="J14" i="1"/>
  <c r="J14" i="3"/>
  <c r="K14" i="1"/>
  <c r="K14" i="3" s="1"/>
  <c r="L14" i="1"/>
  <c r="L14" i="3"/>
  <c r="N31" i="3" s="1"/>
  <c r="M14" i="1"/>
  <c r="M14" i="3" s="1"/>
  <c r="J27" i="1"/>
  <c r="L27" i="1" s="1"/>
  <c r="L27" i="3" s="1"/>
  <c r="K27" i="1"/>
  <c r="K27" i="3" s="1"/>
  <c r="M27" i="1"/>
  <c r="M27" i="3" s="1"/>
  <c r="J28" i="1"/>
  <c r="L28" i="1" s="1"/>
  <c r="L28" i="3" s="1"/>
  <c r="K28" i="1"/>
  <c r="K28" i="3" s="1"/>
  <c r="M28" i="1"/>
  <c r="M28" i="3" s="1"/>
  <c r="J29" i="1"/>
  <c r="L29" i="1" s="1"/>
  <c r="L29" i="3" s="1"/>
  <c r="N29" i="3" s="1"/>
  <c r="K29" i="1"/>
  <c r="K29" i="3" s="1"/>
  <c r="M29" i="1"/>
  <c r="M29" i="3" s="1"/>
  <c r="J10" i="1"/>
  <c r="J19" i="3"/>
  <c r="K10" i="1"/>
  <c r="K19" i="3" s="1"/>
  <c r="L10" i="1"/>
  <c r="L19" i="3"/>
  <c r="M10" i="1"/>
  <c r="M19" i="3" s="1"/>
  <c r="J23" i="1"/>
  <c r="J22" i="3"/>
  <c r="K23" i="1"/>
  <c r="K22" i="3" s="1"/>
  <c r="L23" i="1"/>
  <c r="N23" i="1" s="1"/>
  <c r="L22" i="3"/>
  <c r="M23" i="1"/>
  <c r="M22" i="3" s="1"/>
  <c r="J15" i="1"/>
  <c r="J6" i="3"/>
  <c r="K15" i="1"/>
  <c r="K6" i="3" s="1"/>
  <c r="L15" i="1"/>
  <c r="L6" i="3"/>
  <c r="M15" i="1"/>
  <c r="M6" i="3" s="1"/>
  <c r="J16" i="1"/>
  <c r="J17" i="3"/>
  <c r="K16" i="1"/>
  <c r="K17" i="3" s="1"/>
  <c r="M16" i="1"/>
  <c r="M17" i="3" s="1"/>
  <c r="J17" i="1"/>
  <c r="J13" i="3"/>
  <c r="K17" i="1"/>
  <c r="K13" i="3" s="1"/>
  <c r="M17" i="1"/>
  <c r="M13" i="3" s="1"/>
  <c r="J18" i="1"/>
  <c r="J4" i="3"/>
  <c r="K18" i="1"/>
  <c r="K4" i="3" s="1"/>
  <c r="M18" i="1"/>
  <c r="M4" i="3" s="1"/>
  <c r="J21" i="1"/>
  <c r="J24" i="3"/>
  <c r="K21" i="1"/>
  <c r="K24" i="3" s="1"/>
  <c r="M21" i="1"/>
  <c r="M24" i="3" s="1"/>
  <c r="J24" i="1"/>
  <c r="J8" i="3"/>
  <c r="K24" i="1"/>
  <c r="K8" i="3" s="1"/>
  <c r="M24" i="1"/>
  <c r="M8" i="3" s="1"/>
  <c r="J11" i="1"/>
  <c r="J11" i="3"/>
  <c r="K11" i="1"/>
  <c r="K11" i="3" s="1"/>
  <c r="M11" i="1"/>
  <c r="M11" i="3" s="1"/>
  <c r="J6" i="1"/>
  <c r="J16" i="3"/>
  <c r="K6" i="1"/>
  <c r="K16" i="3" s="1"/>
  <c r="M6" i="1"/>
  <c r="M16" i="3" s="1"/>
  <c r="J13" i="1"/>
  <c r="J25" i="3"/>
  <c r="K13" i="1"/>
  <c r="K25" i="3" s="1"/>
  <c r="M13" i="1"/>
  <c r="M25" i="3" s="1"/>
  <c r="J7" i="1"/>
  <c r="J10" i="3"/>
  <c r="K7" i="1"/>
  <c r="K10" i="3" s="1"/>
  <c r="M7" i="1"/>
  <c r="M10" i="3" s="1"/>
  <c r="J22" i="1"/>
  <c r="J5" i="3"/>
  <c r="K22" i="1"/>
  <c r="K5" i="3" s="1"/>
  <c r="M22" i="1"/>
  <c r="M5" i="3" s="1"/>
  <c r="J8" i="1"/>
  <c r="J9" i="3"/>
  <c r="K8" i="1"/>
  <c r="K9" i="3" s="1"/>
  <c r="M8" i="1"/>
  <c r="M9" i="3" s="1"/>
  <c r="F9" i="2"/>
  <c r="D45" i="3"/>
  <c r="D47" i="3"/>
  <c r="D51" i="3"/>
  <c r="D43" i="3"/>
  <c r="D50" i="3"/>
  <c r="D49" i="3"/>
  <c r="D48" i="3"/>
  <c r="D46" i="3"/>
  <c r="D52" i="3"/>
  <c r="D44" i="3"/>
  <c r="F12" i="2"/>
  <c r="F13" i="2"/>
  <c r="F15" i="2"/>
  <c r="F14" i="2"/>
  <c r="F18" i="2"/>
  <c r="F10" i="4"/>
  <c r="F17" i="4"/>
  <c r="F14" i="4"/>
  <c r="C18" i="2"/>
  <c r="C13" i="2" s="1"/>
  <c r="C6" i="5" s="1"/>
  <c r="N38" i="3"/>
  <c r="C21" i="2"/>
  <c r="C9" i="5" s="1"/>
  <c r="N37" i="3"/>
  <c r="N32" i="3"/>
  <c r="C11" i="5"/>
  <c r="N36" i="3" l="1"/>
  <c r="J30" i="3"/>
  <c r="J28" i="3"/>
  <c r="J26" i="3"/>
  <c r="L8" i="1"/>
  <c r="L22" i="1"/>
  <c r="L7" i="1"/>
  <c r="L13" i="1"/>
  <c r="L6" i="1"/>
  <c r="L11" i="1"/>
  <c r="L24" i="1"/>
  <c r="L21" i="1"/>
  <c r="L18" i="1"/>
  <c r="L17" i="1"/>
  <c r="L16" i="1"/>
  <c r="N15" i="1" s="1"/>
  <c r="J29" i="3"/>
  <c r="J27" i="3"/>
  <c r="N24" i="1" l="1"/>
  <c r="L8" i="3"/>
  <c r="L13" i="3"/>
  <c r="N17" i="1"/>
  <c r="L17" i="3"/>
  <c r="N16" i="1"/>
  <c r="N11" i="1"/>
  <c r="L11" i="3"/>
  <c r="N18" i="1"/>
  <c r="L4" i="3"/>
  <c r="N6" i="1"/>
  <c r="L16" i="3"/>
  <c r="N8" i="1"/>
  <c r="L9" i="3"/>
  <c r="L10" i="3"/>
  <c r="N7" i="1"/>
  <c r="L5" i="3"/>
  <c r="N22" i="1"/>
  <c r="N21" i="1"/>
  <c r="L24" i="3"/>
  <c r="N24" i="3" s="1"/>
  <c r="N13" i="1"/>
  <c r="L25" i="3"/>
  <c r="N25" i="3" s="1"/>
  <c r="N16" i="3" l="1"/>
  <c r="N33" i="3"/>
  <c r="N11" i="3"/>
  <c r="N28" i="3"/>
  <c r="N10" i="3"/>
  <c r="N27" i="3"/>
  <c r="N13" i="3"/>
  <c r="N30" i="3"/>
  <c r="N12" i="3"/>
  <c r="N18" i="3"/>
  <c r="N7" i="3"/>
  <c r="N6" i="3"/>
  <c r="N22" i="3"/>
  <c r="N14" i="3"/>
  <c r="N21" i="3"/>
  <c r="N19" i="3"/>
  <c r="N15" i="3"/>
  <c r="N20" i="3"/>
  <c r="N23" i="3"/>
  <c r="N26" i="3"/>
  <c r="N4" i="3"/>
  <c r="N8" i="3"/>
  <c r="N5" i="3"/>
  <c r="N34" i="3"/>
  <c r="N17" i="3"/>
</calcChain>
</file>

<file path=xl/sharedStrings.xml><?xml version="1.0" encoding="utf-8"?>
<sst xmlns="http://schemas.openxmlformats.org/spreadsheetml/2006/main" count="156" uniqueCount="82">
  <si>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</si>
  <si>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</si>
  <si>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</si>
  <si>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</si>
  <si>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</si>
  <si>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</si>
  <si>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</si>
  <si>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</si>
  <si>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</si>
  <si>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</si>
  <si>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</si>
  <si>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</si>
  <si>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</si>
  <si>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</si>
  <si>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</si>
  <si>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</si>
  <si>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</si>
  <si>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</si>
  <si>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</si>
  <si>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</si>
  <si>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</si>
  <si>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</si>
  <si>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</si>
  <si>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</si>
  <si>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</si>
  <si>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</si>
  <si>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</si>
  <si>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</si>
  <si>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</si>
  <si>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</si>
  <si>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</si>
  <si>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</si>
  <si>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</si>
  <si>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</si>
  <si>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05A</t>
  </si>
  <si>
    <t>09A</t>
  </si>
  <si>
    <t>10A</t>
  </si>
  <si>
    <t>05B</t>
  </si>
  <si>
    <t>03A</t>
  </si>
  <si>
    <t>06A</t>
  </si>
  <si>
    <t>07A</t>
  </si>
  <si>
    <t>06B</t>
  </si>
  <si>
    <t>08A</t>
  </si>
  <si>
    <t>07B</t>
  </si>
  <si>
    <t>10B</t>
  </si>
  <si>
    <t>04A</t>
  </si>
  <si>
    <t>04B</t>
  </si>
  <si>
    <t>08B</t>
  </si>
  <si>
    <t>Dmitrijs Dumcevs</t>
  </si>
  <si>
    <t>Valerijs Nizkodubovs</t>
  </si>
  <si>
    <t>09B</t>
  </si>
  <si>
    <t>03B</t>
  </si>
  <si>
    <t>Toms Pultraks</t>
  </si>
  <si>
    <t>SPELE</t>
  </si>
  <si>
    <t>Vladislavs Saveljevs</t>
  </si>
  <si>
    <t>X</t>
  </si>
  <si>
    <t>Maksims Jefimovs</t>
  </si>
  <si>
    <t>01B</t>
  </si>
  <si>
    <t>01A</t>
  </si>
  <si>
    <t>02B</t>
  </si>
  <si>
    <t>Ivars Lauris</t>
  </si>
  <si>
    <t>Artūrs Perepjolkins</t>
  </si>
  <si>
    <t>02A</t>
  </si>
  <si>
    <t>Mārtiņš Vilnis</t>
  </si>
  <si>
    <t>07C</t>
  </si>
  <si>
    <t>03C</t>
  </si>
  <si>
    <t>Andris Beļevičs</t>
  </si>
  <si>
    <t>CELIŅŠ</t>
  </si>
  <si>
    <t>Tomass Tereščenko</t>
  </si>
  <si>
    <t>Jānis Bojārs</t>
  </si>
  <si>
    <t>Sigutis Briedis</t>
  </si>
  <si>
    <t>Olga Morozova</t>
  </si>
  <si>
    <t>Karina Petrova</t>
  </si>
  <si>
    <t>Dmitrijs Nikonovs</t>
  </si>
  <si>
    <t>Elviss Volkops</t>
  </si>
  <si>
    <t>Rihards Meijers</t>
  </si>
  <si>
    <t>Matīss Mūrnieks</t>
  </si>
  <si>
    <t>Evija Vende-Priekule</t>
  </si>
  <si>
    <t>Jānis Raņķis</t>
  </si>
  <si>
    <t>Eduards Kobiļuks</t>
  </si>
  <si>
    <t>Maksims Isajevs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</si>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</sst>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45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4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sz val="12"/>
      <color rgb="FFFF0000"/>
      <name val="Verdana"/>
      <family val="2"/>
      <charset val="204"/>
    </font>
    <font>
      <b/>
      <sz val="16"/>
      <color rgb="FFFF0000"/>
      <name val="Arial"/>
      <family val="2"/>
      <charset val="186"/>
    </font>
    <font>
      <b/>
      <sz val="16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13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213" fontId="15" fillId="0" borderId="19" xfId="0" applyNumberFormat="1" applyFont="1" applyBorder="1" applyAlignment="1">
      <alignment horizontal="center" vertical="center"/>
    </xf>
    <xf numFmtId="213" fontId="15" fillId="0" borderId="8" xfId="0" applyNumberFormat="1" applyFont="1" applyBorder="1" applyAlignment="1">
      <alignment horizontal="center" vertical="center"/>
    </xf>
    <xf numFmtId="213" fontId="15" fillId="0" borderId="22" xfId="0" applyNumberFormat="1" applyFont="1" applyBorder="1" applyAlignment="1">
      <alignment horizontal="center" vertical="center"/>
    </xf>
    <xf numFmtId="1" fontId="15" fillId="2" borderId="21" xfId="0" applyNumberFormat="1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textRotation="90"/>
    </xf>
    <xf numFmtId="0" fontId="28" fillId="0" borderId="22" xfId="0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1" fillId="0" borderId="32" xfId="0" applyFont="1" applyBorder="1" applyAlignment="1">
      <alignment horizontal="right"/>
    </xf>
    <xf numFmtId="1" fontId="33" fillId="5" borderId="8" xfId="0" applyNumberFormat="1" applyFont="1" applyFill="1" applyBorder="1" applyAlignment="1">
      <alignment horizontal="center"/>
    </xf>
    <xf numFmtId="0" fontId="31" fillId="0" borderId="7" xfId="0" applyFont="1" applyBorder="1" applyAlignment="1">
      <alignment horizontal="right"/>
    </xf>
    <xf numFmtId="0" fontId="34" fillId="0" borderId="8" xfId="0" applyFont="1" applyBorder="1" applyAlignment="1">
      <alignment horizontal="center" vertical="center"/>
    </xf>
    <xf numFmtId="0" fontId="35" fillId="0" borderId="33" xfId="0" applyFont="1" applyBorder="1" applyAlignment="1">
      <alignment horizontal="left" vertical="center"/>
    </xf>
    <xf numFmtId="0" fontId="34" fillId="0" borderId="20" xfId="0" applyFont="1" applyBorder="1" applyAlignment="1">
      <alignment horizontal="center" vertical="center" wrapText="1"/>
    </xf>
    <xf numFmtId="1" fontId="35" fillId="0" borderId="33" xfId="0" applyNumberFormat="1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" fontId="28" fillId="0" borderId="30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9" fillId="0" borderId="0" xfId="0" applyNumberFormat="1" applyFont="1" applyAlignment="1">
      <alignment horizontal="center" vertical="center"/>
    </xf>
    <xf numFmtId="0" fontId="32" fillId="0" borderId="0" xfId="0" applyFont="1"/>
    <xf numFmtId="0" fontId="34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" fontId="41" fillId="5" borderId="8" xfId="0" applyNumberFormat="1" applyFont="1" applyFill="1" applyBorder="1" applyAlignment="1">
      <alignment horizontal="center"/>
    </xf>
    <xf numFmtId="0" fontId="42" fillId="0" borderId="8" xfId="0" applyFont="1" applyBorder="1" applyAlignment="1">
      <alignment horizontal="center" vertical="center"/>
    </xf>
    <xf numFmtId="0" fontId="43" fillId="0" borderId="8" xfId="0" applyFont="1" applyBorder="1" applyAlignment="1">
      <alignment vertical="center"/>
    </xf>
    <xf numFmtId="0" fontId="43" fillId="0" borderId="8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4" fillId="0" borderId="30" xfId="0" applyFont="1" applyBorder="1" applyAlignment="1">
      <alignment vertical="center"/>
    </xf>
    <xf numFmtId="0" fontId="44" fillId="0" borderId="30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4" borderId="35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9D044C3A-08F7-4FB1-AB30-97C8BC03F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7FAE290B-AD4F-42DA-AFCF-3D013BFEE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21C4C703-FB7C-4E40-A528-9CDD448704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E1A8A42F-85F5-47CD-911F-EFCB674035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A8029212-33A2-426C-9614-1727D5BEE2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22824090-385D-41E6-9858-EE81A42393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5B0F9B11-8311-4C08-B510-8FA3E33765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A259A21-64E8-40EE-8F83-6B8718BEE6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687B5923-FAA3-4656-97C8-3011D69DC8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C8D344E6-14FD-41EF-B2C8-5AD57C67F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D5ECF3E4-8315-4F7A-9C89-EDC9AA1E0A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D9F6CE28-9439-441A-AD73-58C5448292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2D3B18E8-B827-4163-982A-497C18CC3A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1A2728CE-FFC6-4B30-8320-B2C00CC39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E6D8CE88-FC2C-452E-9570-C4C62D5E20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1F920B87-E427-4047-A9A7-8DCEF0F44D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D8E717A0-46C8-4538-B12C-5AC94F662C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F8F9BFBC-D67B-47DA-9163-FBFA0E5420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A1136E96-B6AB-482D-BCB7-BE9A85E54E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1F202D29-7DD3-4A51-BD49-AA5833C5D0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5A3FF750-E5BB-4548-8395-A2F71AB4E3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DEF3CA8A-A3BD-49EC-9BA7-71352934D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CF2B1785-B7AF-46AC-92C2-2A574E9E07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2FDF5466-9126-44FA-9E8B-392887665D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66B96055-65E4-4CBF-B9B2-EB635C87D3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EDCF9D56-10B6-4645-8483-C7FBDA1945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F06FBFF1-2F3A-498E-B0E0-8BE4669E4A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F63A1435-1FDA-415F-BDE1-21CF868193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E21E4F72-B275-4513-9F12-8C28517B74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4E839CAB-A67A-495B-934B-AB33F0768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7C944F15-B540-43F5-9E37-EA42405DE7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B7A06D19-E6F6-455B-8539-78BFE644E1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08B4A9C1-166C-42C6-BF85-03F2743C3E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46213967-1EE3-43C7-9521-35909A44C9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F99AFEB2-257B-4554-821D-235D511C21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7FE13E7F-46FE-4881-AF8D-E12950A898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15FC5DCA-9CED-4ED0-91E2-79176B6DD7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4462FB5E-9FD6-4467-84DA-1513C53220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F30B2FB3-8EE3-495B-BFEC-7C420AE43D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28608EFB-82F3-40FD-83B3-B7844C25E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40BD5D19-34FB-4401-8B10-1BCFA16DD9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0DF34284-0EF6-414A-86A4-4983081EDB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6F8D7040-1E34-4D1E-9784-6A2FDC054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60D59F03-974B-4D08-BCC4-A4DAD380D4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48DD8DF7-5A41-4273-909C-0D2F1D5400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14885844-3865-4E2C-905B-64D77EEBF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52B008F5-519C-4FF5-8BA3-71015F94F2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8E2238AF-58CD-4FCD-8547-F4C7A7CB32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C82C67E9-7125-45C1-BC63-3F0DAE74D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7FC6FDA2-34DE-468F-868F-0928A4F44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8F846D4D-A81E-4F99-A4C9-129A90C4D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95A8BE56-EABB-49F3-B643-AAEA6ACF28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C75E7C1A-5A77-4541-8EA8-39F24B6FB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B03B09DA-EFE8-42FB-8BD6-4C29B2FCD4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D2A0A869-3D81-4A24-A90F-8D345DBC48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B886C864-28A4-4A6E-B3CF-3938DD62E5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39D2439C-C1FE-4FFA-AC1D-C887BE12E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A4BF92D2-2CB5-4B46-9CC9-14F8AFA28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2FC86BF3-0306-4A31-8BAC-1D4E4263FD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4680AA32-A593-450B-92CE-5750A1F990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2764E3D6-3645-4FE0-BB59-9CD98A4A9D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2A1A8D45-5A79-4E29-B424-D8F9544ADC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87C5CC68-7C08-4823-B52A-77486F1F2C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7923D02E-A4B1-4CD9-8128-1D42B0D17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CFE50EFC-948C-451D-B1F2-77C39A921D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9D320CA5-8F3D-4853-9322-431A1B6E5A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E0771F80-8011-4053-B093-77D801897C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E1D6B5CA-87C2-4684-B1B5-0DA9F2CDE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09141E53-58C3-40CF-AFAC-B448A4056D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6AAB0D2A-D1EB-49D5-826B-24E2BF2091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6EA39D41-4824-4864-BFC7-8758CE14D5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BDF10B12-42D3-4DED-908D-5643E3B52C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FCAA86C4-01CE-4873-AD13-EC6642017F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F2138237-402F-4A2C-A2D9-4AE0894C1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C66BA438-7E7C-4169-A851-39A117E6A1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A202DB45-8ADA-4896-BE3A-85E7DAC5F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3DF0FC1A-F3AA-4F47-A0E2-906DE0DE66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68EBD6D3-BC0E-4C64-9E6B-6A1368EC5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92F69159-2E9E-41F7-A314-920D5A0CCF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DA132EC5-E031-4BA0-9B95-7133909614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DA328EBE-DEE3-4DBF-93D9-17DD353E58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0BA058F8-623A-41B9-B1F2-2A4CD34A5C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A56BDEE0-A14D-44EB-943B-9EFC61419D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DF72D9ED-A311-4FD6-A5E4-17ADB3A51D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0EF7D8E8-9024-41A2-9C5A-0060FB7999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20164BCC-423A-4AC7-A738-A5F88A0FB2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B55953D7-DF7C-4EED-ABAC-B3D2A588B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FAB67B0C-8124-4A0E-BCFA-6E27314D3B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3753F54E-9518-479F-8942-64B0069232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5032DB72-8604-4382-ADFC-5708E0D247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E7E585AE-AF62-4F7A-8437-C510F7E682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63FB60FC-04C6-46DF-B4D9-7D20081965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8E96A338-5A88-47CD-98AB-EFE985831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C9F68437-2248-4CEB-8F44-9A6A2C5C48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C17BE79B-562F-4496-A812-4CC7A7BE7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7F0DCB47-F381-42D6-BA46-5038832120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52EAC364-A14C-453F-AFC1-FF8B2F0996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1D8FE052-20AD-4B7F-92F5-B2354FD6C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571474DE-EFCD-415D-ADEB-4E5DB150EB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419D00A5-3804-4C1A-8DB2-6DDF216B64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1BF920C5-4DA5-4BCF-B571-2A92D93F7E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58ADCFB5-E9E7-4949-ACD3-63D0EE0197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28FA69F0-EBC1-4FC4-B7AF-7F6C2DA25B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400BCF18-E33D-495A-9EF9-303C243290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7D1ADC60-B82C-41BF-820C-9CD8B68C99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06EA6D8D-074F-46AE-8D95-079B0B172D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CC5E3C57-1A73-45B4-9692-8A0BFC2370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C5EE4A58-C93D-484C-A23A-D43DB6035D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C1C19BBE-5C06-46E5-8A3C-8B3B8546A0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F383281E-95A9-402A-8CBB-E53754EB6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4F2EBB8B-9B97-4310-A981-90BEF2877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0E1DEAAD-215E-4FE4-9E20-EE6E2F4949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E4176CA1-0A3F-4602-A352-D605C57FAE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84814D8A-DBEF-423D-8CEB-510ABF29F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47F3448C-F596-4B0C-A8C4-6FCA759DBF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BFE05D96-4F86-43B2-B0ED-D5790BBAC8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5E238011-8631-4B44-AC9D-E088D0409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E3FF9F26-37A7-4BE4-A386-C8A98CCA15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BE01E7C7-4E1A-44F2-AF0C-C6E5689F01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AD53495F-E4A6-4940-AF3F-EF80D96BF0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DC943C5F-4A6A-468C-9CBD-90D1D57351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A30FF430-D263-4C6D-9ABC-A6CC7C801B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440A4261-2124-4FE4-AAB4-824385B67F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EA6C431D-A6E5-45FA-96A9-2E83A75103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85DB98D6-719F-42EA-A73D-8E4E3D5AE2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5AC82AF2-1318-4A22-8195-7CEE682A8D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BB0F60C8-92B5-4FD0-8B88-C2B07E0A6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FD6822FF-BABB-4056-BA3F-93D4017395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FEEB45FB-F126-4AB4-94D7-9D85503330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C9554101-72BC-480C-8781-7ED2C7030F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594D5CEB-F1B3-4240-BC89-DC12E936A3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29B1562B-B23A-4BD0-9BDE-78A422BB33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AEC07CFD-EB15-45E0-BBD0-B4C7BFB0C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1C7E3B27-696C-4EF5-AD1E-D8534D4808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65274B16-7132-4F2C-A388-95E6BBD4DC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07A47F86-820A-4EE2-BB2B-FD37F5C685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7B1D5F73-4860-4376-93A3-099185DA76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474B1DA0-AE6D-4CAB-9FCB-1B26687E27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087D329D-0F32-4C7B-82F2-A8204BDFC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1C22F7FE-AF46-4B35-8878-7D67BDE69C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D8688879-9FD5-41B9-9341-284567D8CD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080E1722-421F-4BAC-B152-E6B2436A4A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997131D4-C203-43D3-B3D4-1E81EA78FB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B56F1F90-75DF-40BA-A91C-4D1D87EE77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544FC059-118D-4C64-BB6B-BBF2728BFB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37477D38-3747-4944-953E-CE4669B287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7</xdr:col>
      <xdr:colOff>560066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98AE0447-9222-46B1-9DBD-CB848F3EF6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B00C32D7-7016-468F-9E7F-DAD7BBEA80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32576F5C-77AB-407F-A2A0-BF14B6937F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E99F6B54-0D0E-4BEE-A0AF-2BC869D2C7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67280C05-44A1-4859-B00D-06ECF81313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029FBA9A-4C44-4210-9214-3E9969D287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DD369CDB-527B-4F49-B5A3-97A03A2B26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C3633730-DB7B-4581-9006-5250D24709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1FC01AD3-D5B5-4CB5-A362-3DE8812FEC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CB522C93-E92D-4C9C-93B3-21CC2F3659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C62D8A39-7D34-402B-91BA-FFEC918C4A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197BD9E3-89DC-4E9C-94B8-85B795BCA0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00B0555A-E081-42F9-AA8A-075C57F768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46379EB7-2822-42FE-9FBE-822A2DF704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1E7E6A31-9FAE-4F5C-85C6-3DC87E80F0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89CD1352-A8D3-4C5A-ACCD-97B44D713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80D26A93-D083-48C5-8C0F-7073C70024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9CB6E4B3-6B41-4D1B-99FA-CF70CEC69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322AA73C-EFC8-4CA0-BC25-B09949C619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BD0468B6-6C48-44E7-826B-3AC7D5DCFA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1C327F70-5727-4307-931C-7E9437F1A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29E7612F-CC0A-4708-9B36-3149BA736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2A5A1D01-0402-4958-8427-BC931092D0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1B698320-3F5D-42F7-8B0A-AA622B51DC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B46B7B11-B895-43A7-96EF-527F39F113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60861B49-547D-4951-81F9-AE144D1773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1D2294AF-4F40-4B4F-8A45-F3F901AB66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E44D4901-D2B7-459E-A309-3A955C7637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CF5F0C94-D499-4550-9E3A-2BD24E3104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6C0341EC-7A45-4C4B-BE84-2642D62B4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35DB0200-053E-483D-AA52-1C02E051DA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742BDDE6-6382-4172-9BC8-26F3F2ABF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E04647FD-8AA6-4265-8F6A-E1518F32A1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703EA86E-01B2-45AD-88C0-35CB5CBCDC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1293206C-AE40-4313-A6E5-06B11686DF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04F5DFCE-7516-4DCA-A7E7-DB491210A4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4B925B54-80AC-460D-ACDA-F1C02A5F1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93A46105-9D85-46E6-B6C3-986C799167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1DBB3C26-1D65-4ADC-8A54-E325110099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972585AF-F620-439F-8173-421910829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5D5E7012-8D7E-4288-A12B-A6C78EB7CB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843B31BB-43A2-4E44-BD45-F8C6F08DE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8385808A-08C9-4A82-997D-93E4DAED0D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5EF261BB-4A08-49D9-A0DC-DD7309F319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C6EEC2E2-A669-4FAE-8D4C-75919F993E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3C3E0736-CDD0-470D-A202-DB11B59B8D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63C392B2-6F43-4CEE-992F-BC1AAEBAD5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961BB970-0B87-4892-8433-8E68E1965A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0ED23664-AC8F-4893-B558-A97A8F640C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29016DF2-D9F2-4B0A-816A-C3EDB74A2F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EA5B25C7-B1FD-4347-AAB1-709749592F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B59856AB-345B-44D8-8795-FD7D174D57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243812C3-8EA7-48A6-85C6-EF4E7804B1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37FF68D9-E088-462A-8717-6898B0053D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DA33F99E-915F-4A52-BC36-AC07FA6470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5BD8C94B-AA52-44DF-B109-738F4EA3C6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441E6796-468C-482A-9629-B653E9048E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EC1B1971-A506-4476-AAD6-EA4816CCB6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E41BDDD3-9705-424D-B0BE-ACA7E449BD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58888699-482D-4924-9A40-83AFAD58DA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1410570A-0264-4888-BBF7-E56BDC8BAA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444AC2AD-6666-4B7A-B590-CDFC0B6835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4C06C979-393E-4099-9CB7-E858929504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7EBAC810-0DFB-43C1-82AE-57A402F34E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E9BCD2DE-BD63-4B8B-A2C8-2BD28EB1B4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C88A722D-E493-44A7-B335-0C98F115A4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4E3CCAE1-F672-4A59-A7C8-11AF35F089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A1E8ACC8-5733-4D4A-8886-A3BF3B9F3C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8A0CA70F-850C-4F2F-86F4-B524B51F98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32DD3AE1-B0E7-451A-ACDC-0E1896B897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75885440-AE8B-426F-A1AF-82F3351A70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F1DD5819-F027-4395-8449-741A52D89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E8FF703C-82AD-40F3-99DE-D206A70B5D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0A1B6A09-28A8-4D59-A4D2-E897BFE9CF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8C6202C7-B452-49A6-996D-000E538B37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B04449C0-5E43-4B2E-9868-2F8D31C8DF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8709052D-D3DC-4658-AF59-9E5FDC9309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8BA174A1-1F4C-4B7F-B83E-EE8D779172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A8AC5CD9-0198-4F81-9DE9-5725BA2D6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4E3717D1-0987-4B72-B80A-D83D825805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941EF386-5269-43F5-83B2-2A64431EAA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BF04C453-FB12-4444-9100-A542B9B6AA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F2A71746-F304-4AF8-B892-77E49287B6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2BEF7FE6-7C4E-4E54-AC8E-D47C8025AB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FD82D614-C4E2-402C-BDED-269EA90B45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57D231E6-FAC1-4FA1-9D76-5530AA2546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23387372-C9F0-40B9-AA51-F073B6434B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0AE16D52-AB43-449A-85D8-4E9FB1172D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B5077BE2-F3D5-49A5-8497-925BD4391C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1735F9D2-FC77-4479-B628-5B29BFC879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39B81CF9-6B06-4B9A-8931-D3FD7359DB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01C05E76-16C0-43F0-8122-A941E09B44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5AA3D861-4795-429C-9FCA-94CA69F1C5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615DBE2B-5059-433C-83FA-2DDD121433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D1DEAE2A-8474-4743-9C1D-B625B6B492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A3AA7666-321C-4095-A067-64C94B8146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74B1B80D-6990-473E-87A6-E354EEE040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88965F09-5955-4C6C-B8B6-47905C496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F4BB0C5C-7227-4184-9221-61F57B4E1A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EB851FDF-9FEF-4A04-8C33-9BA373D5B1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3551F808-F9F6-43EB-8EAB-56F2A256D5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59FD390B-8CA0-45AE-9C2B-8A789665FF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B8271A69-5A6F-4E42-A022-30DFE38724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B141CCBF-441B-4A11-88EC-ABCE7C226E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95BE5C44-87F3-44B4-A00E-B34DB5941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51F8E6A7-7A08-4303-BA43-95DE35A8B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43358811-3961-4B02-855D-D54207D12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38DC17CF-A4B8-4B64-8963-746A92D2D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DF45B215-FAC6-4886-BD11-D7AFA18FB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0EA746B4-3DBC-45DE-AE86-1F85271BA5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785C94FA-4250-4619-9CE7-94D834BF25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57B4DC00-4DC9-4558-AEF2-9C2AE1EFD7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4AC62DCE-25A4-4FF6-9F72-C186B4CA7B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75BD6786-E5B4-400C-B836-C128C85F49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3BF8BCC1-8773-4FAB-8872-F08C8AD965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2CE3B275-0E7A-4747-B9A1-FFE5D8724C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9EBE5DC5-D4E8-488F-A218-272A2B4722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F3ABF139-1738-4BBD-9A65-9AB1782DF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C3FEE85E-87FD-4A64-B1FE-226057C6B7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FCF822EC-CE0B-48E9-A697-0E8849F416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9BE2EBF5-97A0-4C98-ABC5-122CCE3A3E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ADF2DE86-480B-429E-BD87-78AEDBC78E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5D54F85A-3059-4978-A7F2-3DCDC314A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A1517B68-BE50-4A7C-BD11-60FACFEA07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0D72500D-437B-4489-ADBB-A9AFC8052B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5915C78B-237F-40F8-928D-E5752A8BD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017FA6AD-AE52-4A8A-AF22-D52D82889B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265E6108-C8F3-4B57-B0E3-FCE58E472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B761DDEF-580B-4476-9D5F-AEFC1B68AF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2D3E5560-78DC-4D97-B0A5-47DDA119D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5344FB1C-D87F-41B4-B23D-44316F2233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1B7150F0-4683-431F-B4E1-221C1D5C55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DF096421-F3BC-4B06-9764-1EA34BD68B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721E8078-699F-4183-B279-337BA1C188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B252C501-F170-49E5-9BAB-82B8FECC90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47CB450C-145C-4AF0-9A3F-65E96934FE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26A51356-EA67-44E9-A383-42D1724E28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A37758D5-E562-4E90-8287-ECC2FA029E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F299F4DC-E9F5-4653-8D5A-C5354138F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96D21C83-F2BE-4EFB-8DA9-D05DD5E857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CE1ED5D1-5BD0-4BBD-B13E-00D57C853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2889421E-3E20-4186-8C87-63B8BAADF9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E04D04E9-6B6B-4D68-B18A-5683B1C300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5EA4FAEC-C2A6-436A-AC73-75A721C1C7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8ED035A8-468E-4C3C-A83D-02E4D2FF3C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270E0CA3-3E0B-4308-A806-D43B1181C9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685A3C8B-DC4F-4783-8A2E-C24D242830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1775BED7-21C0-4659-BD52-7EC0C1C638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D9705AB3-81B6-40BE-8230-B17CEA7F26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C5F467AB-01DC-45F5-B127-31033628D2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9B0FEC11-0847-45C6-8067-A160EF7209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BFECA45B-B417-4E97-970F-7074A26905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719DA147-8923-44F6-9F96-CC2EF43FDB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4552D4E3-DE21-43E7-9F9C-479033FDE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7B481C2F-79A1-46DB-BF4C-70F534916E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997F6E14-4B7E-4F86-81F8-51753AA5E1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6B1082BA-BAA0-4250-BD59-B88ADF476B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D986FFD0-9CDE-4958-A13F-39DE7C1ED8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945CEB71-BB92-4232-B258-B17D4D833B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30D2A81A-1E95-42F4-B828-C3C2BDA51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D92B099F-71B2-4F02-9D56-16D952F7CB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59ECE9C8-CB06-4D0F-BDC8-CB65E5E754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85D94BAA-1DEF-48BA-9EAE-2466239003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4D5157DF-4FDB-4C11-9930-8026F8FF93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F8BA2765-83DB-488E-B4A2-A8B31395E9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CB11DCFF-323C-42C9-BA9A-65994537CD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E9FA5B53-6514-4123-BE73-2776FEE939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252B7D6E-E6F8-4F38-B59B-02B2A7F5B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D4856D2D-7BB4-4ABB-BFE5-D623063F27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E9DC7286-B973-4D5A-A3CC-FAFB3EB83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1B9EB213-A5D5-4B5F-AB71-DCB01B1049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94A66E40-B138-4277-A9AE-20CAF3DE51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FED56106-34DE-4F6B-99E6-4AD274911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8BC0BB27-878D-499A-88BC-51EF58C279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09EA26FA-0B3A-4522-985D-B165E13FB5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995D9076-B2FA-4C81-83AE-2DE4AEB8B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F30C2162-38D6-4AE9-8E3B-F15462C01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300AF434-9D07-41AF-B2FD-C8E9E2081C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52B5E4B6-5C59-4B99-869E-1C7A12471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24837B68-EB16-42C9-BC7D-597D6A278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9402B0D6-B0EA-4ACF-81F0-9E4EB47168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D33779F5-3BA0-4CB0-A920-8949E03FE1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5D0FC3D4-D04D-43F1-9D9E-7475B39985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EB77BAAA-9B74-491D-A985-C9986EBF18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D7455D25-F07A-4526-AE14-1EE7A3550D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91EE81FB-93F3-4241-B742-DABFF8E10E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3D075321-2C4C-4FCC-8D04-DD30453670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9F3139CF-94E7-42DE-8336-944C9D2354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504C7D1D-5E4D-4D09-873B-A197B09C21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9FDAF490-640E-4D21-AF26-A782439F59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A08847C4-E8EB-4035-862A-9C56EC2851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9C040090-526B-4B78-870E-411EEAE465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C9BF81AF-3D9B-4010-9270-3A87BDCAD1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7873B293-FC82-4691-8686-3DDDDA1CDE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26798DB7-FAED-4C6E-A6A6-DF4D21FE08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7421D314-B468-49E3-8456-E3D3297626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5985A184-221D-41C4-8348-CDDDCBE4AB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D3503BB1-BA72-4B44-969F-3ED9B67158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B747667A-7C8E-4FC2-9A9A-32524AD1D1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612C97B0-CE6D-4057-8253-328429E307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B45235BC-163F-4299-8864-163EB7522C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1E524388-B5E7-484D-AFD1-943DC9F6DF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07D90B80-EEB8-4BA1-B086-884402BCAD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39AC5F49-F262-4F7C-B89E-7BF3A36A19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CF63C3CE-D471-436C-81B4-AF625639DE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0D859EC9-E226-48EB-B187-3568C59518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A4771B8E-BF2B-4599-9082-77C54BCE1C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1D78E0C5-3CE0-4D31-BC11-8108E7102F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083085E5-6F79-4406-A154-B26E9D727F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978D259B-1DAA-4CE4-9E4D-F04345A353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2A04D03F-3041-4C48-BEAF-B5D024B336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8A4D80F4-2599-4FE6-A1AB-118FEAE990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6F36340F-4054-4C84-ACF9-47B59D1925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54551243-82FB-4A8F-9BCC-311C1D4626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F3E40FD1-E240-4C4F-B322-FA75699371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9B2DA791-ECED-465A-B856-85B914D86E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00D81045-53EA-45E7-A03C-BFCD1DD794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15A93B7F-6992-41C5-8FA9-B03F1E8956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7CFB9BBE-CDCB-4A14-8E10-5FD7500375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9AFE03DF-2C12-4AF9-8B3B-550F327F0C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70598FE8-1000-4C38-A480-B51240B0A8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E7F87E86-BC38-4C04-91CC-3FB21DA09E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4301572F-E84B-44FB-8502-7BB0C18AD0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EA00A052-7348-4584-B925-1B9842B580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AADC2479-DDD2-44DC-8AB9-42B48C233D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AB70DEC4-7233-44CA-B9B0-9D889BFA04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59EE40CC-05B6-4054-A400-D6CB74E13C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FA74E1EB-E55C-47FB-BFEB-E758BFAE79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80E5951D-379B-4154-AC6C-BBB233FFC0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D5C9862D-5D01-49A7-A300-20709FA6CE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B29135C7-47E7-4771-A9C2-19D93E3A1E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2557339A-A98C-4D41-A174-59C6C55D00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6EE27BE2-3EBB-459F-B23A-947FD054C0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8B87476A-F46C-41C2-B5BC-3957740EA0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ED9C2BE2-15EF-4D39-ABC8-1F18FE6D81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6B0F38D7-BDDF-4A2C-B43F-23B56E09EA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BD4BAFC6-FB3F-4775-991C-312C83334B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62B3F4D3-16F3-433B-BEB5-0E789D62C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8" name="WordArt 9">
          <a:extLst>
            <a:ext uri="{FF2B5EF4-FFF2-40B4-BE49-F238E27FC236}">
              <a16:creationId xmlns:a16="http://schemas.microsoft.com/office/drawing/2014/main" id="{50CFA955-D831-4D42-92C1-C4CED253C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9" name="WordArt 11">
          <a:extLst>
            <a:ext uri="{FF2B5EF4-FFF2-40B4-BE49-F238E27FC236}">
              <a16:creationId xmlns:a16="http://schemas.microsoft.com/office/drawing/2014/main" id="{5258DDD3-441C-47C8-8C7D-CC5E13B9DB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0" name="WordArt 9">
          <a:extLst>
            <a:ext uri="{FF2B5EF4-FFF2-40B4-BE49-F238E27FC236}">
              <a16:creationId xmlns:a16="http://schemas.microsoft.com/office/drawing/2014/main" id="{4B33CA2F-BFD6-4CCB-BC7D-E0B9DB38C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1" name="WordArt 11">
          <a:extLst>
            <a:ext uri="{FF2B5EF4-FFF2-40B4-BE49-F238E27FC236}">
              <a16:creationId xmlns:a16="http://schemas.microsoft.com/office/drawing/2014/main" id="{16226EE9-BDB4-41C2-8196-25E031139D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0FEF1442-5804-4EC0-A698-0EB43954B0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3" name="WordArt 11">
          <a:extLst>
            <a:ext uri="{FF2B5EF4-FFF2-40B4-BE49-F238E27FC236}">
              <a16:creationId xmlns:a16="http://schemas.microsoft.com/office/drawing/2014/main" id="{6B721376-EE21-4DA1-A1F5-A56231320E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4" name="WordArt 9">
          <a:extLst>
            <a:ext uri="{FF2B5EF4-FFF2-40B4-BE49-F238E27FC236}">
              <a16:creationId xmlns:a16="http://schemas.microsoft.com/office/drawing/2014/main" id="{EA9684FD-24EC-4917-B115-93433F934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id="{B9A3894F-24EF-4531-980B-CDC0E79470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6" name="WordArt 9">
          <a:extLst>
            <a:ext uri="{FF2B5EF4-FFF2-40B4-BE49-F238E27FC236}">
              <a16:creationId xmlns:a16="http://schemas.microsoft.com/office/drawing/2014/main" id="{B5537E54-5BB7-42EE-A3D0-154140E11A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9B7513A8-CD6C-4CB8-8B78-E9BAF5E351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8" name="WordArt 9">
          <a:extLst>
            <a:ext uri="{FF2B5EF4-FFF2-40B4-BE49-F238E27FC236}">
              <a16:creationId xmlns:a16="http://schemas.microsoft.com/office/drawing/2014/main" id="{AE188F73-7EF7-4C1F-B763-FEDF365E43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9" name="WordArt 11">
          <a:extLst>
            <a:ext uri="{FF2B5EF4-FFF2-40B4-BE49-F238E27FC236}">
              <a16:creationId xmlns:a16="http://schemas.microsoft.com/office/drawing/2014/main" id="{9BD1D89A-303B-47D7-BE94-DCFF2C5AB2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0" name="WordArt 9">
          <a:extLst>
            <a:ext uri="{FF2B5EF4-FFF2-40B4-BE49-F238E27FC236}">
              <a16:creationId xmlns:a16="http://schemas.microsoft.com/office/drawing/2014/main" id="{BC55B9E4-AABA-4505-AD4D-E099F94759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845EDD0E-AF3B-411B-81EC-48F45EAB2A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2" name="WordArt 9">
          <a:extLst>
            <a:ext uri="{FF2B5EF4-FFF2-40B4-BE49-F238E27FC236}">
              <a16:creationId xmlns:a16="http://schemas.microsoft.com/office/drawing/2014/main" id="{92C314F6-8AFE-42B8-9018-3FB72599A9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3" name="WordArt 11">
          <a:extLst>
            <a:ext uri="{FF2B5EF4-FFF2-40B4-BE49-F238E27FC236}">
              <a16:creationId xmlns:a16="http://schemas.microsoft.com/office/drawing/2014/main" id="{A2FD7919-3C7D-4568-ACFD-6185CE415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82C9458A-47D3-4C35-B690-3BA1A7C935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5" name="WordArt 11">
          <a:extLst>
            <a:ext uri="{FF2B5EF4-FFF2-40B4-BE49-F238E27FC236}">
              <a16:creationId xmlns:a16="http://schemas.microsoft.com/office/drawing/2014/main" id="{4BCDFFA2-D1C7-4E1A-BE72-C5D5223B6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E5032365-96A4-4D54-AC51-023381A8D2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F971BDCF-4E52-4C5F-9430-6A778F3A16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6CA5FC59-5761-40DA-90A3-FD36E832CC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5F11A0ED-980D-4478-B1C9-6FED2994E7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D3F87882-E386-4843-ACA3-79FEC6CB17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938E41C7-7FE1-49D3-83FF-5D78A3B20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5AA9F2A9-E16A-4540-A027-9595391F53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306A251A-BF49-4B52-9E7D-504AE5E61E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9EA6E22A-BC35-4560-A56B-4C17E80A3A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2BF097F8-AD1F-4F06-B67A-249BADA48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CEF1BAE9-910B-4867-8DDA-E48A6935A5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04857808-B485-42AA-874D-EBAB75F65F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08C4377D-4A35-4345-9861-A8072E0B41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6D29990E-6A81-48DB-AE74-A8F7905A9F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B8C86329-2279-4AC7-80E6-50E10EA0C3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7B95F254-9FF9-4826-B5B1-9570FFD3EF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EB58EE6B-DCA9-426A-A864-2C2F4F383A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65F19E48-0816-4442-8B03-D9F8626EA0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8D297752-248D-47FF-8107-5E26280A1E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DBE3F756-3B12-4B96-8E5C-DAA41D32EF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B0CC3616-6BD8-492F-A357-F412F00FD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3B71702C-6909-4353-8D7A-A3DAC5478C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58512F05-FA05-46E1-B4B5-C6AC325135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5CAADBE0-CC8A-406A-A10D-ADF2C23F4D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22BEBE6E-7810-46A5-B467-62E9A63253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4526ECC8-CFB7-403C-997C-AB3D35A9E3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1B25757D-347F-4DA5-BFB6-79BD339D2F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EE09D50B-541D-4EE9-9C58-07E415B607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65DDC105-76BA-48BA-BD2A-1F6402670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42EDD498-CB38-4D54-BE27-BAA14C0524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45E18166-5C77-4004-96AA-CD20DF2F61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E1334047-0587-45A2-A42C-D40C71490C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9E845246-1C63-4904-84A6-E72BFE7AD2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5F882441-360D-4D16-986F-B4A950C93B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08BDE672-B8A0-4D73-BDCB-88479DA70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C3ECFCE5-0D4E-4807-9BD1-A197A575CA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4844134C-E06D-4F4A-86A0-90AECCDB5C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7EF4B538-FEF0-425B-9CFE-9DCBEAED72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CBE21949-6B35-4F8A-A2A4-9577D54913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D22148DD-BD9A-43CB-BCC1-D12728C21B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A59F344F-D6CD-4C1C-B4B2-ABAEED04D5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CEB822B8-A5E0-4AEC-8641-5FB5E8DD6D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A6E6D14E-1162-4A1E-A90D-4DDEE937AA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7A8808D4-DD9D-48B1-ABFD-A383BA7F3D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C953C77C-0FBF-4890-8CE4-22F9B5C568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BCCD6891-D6D0-402A-9D7C-BF639ABB6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FD5A2E65-5D95-4C52-8B41-EAB169BC2D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815101F7-543F-42B0-BE28-E832D5BC86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726DB6BF-1627-482A-92F4-F8564AC182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8003817E-5578-4A30-8BFD-837F8272F0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7E003721-1423-4BC6-9A7D-5AF94038A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C2DE8DDD-AFCD-46DE-B972-AD31D8C97E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32DA89B7-4C43-424B-AD41-1AC0D015A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02713636-3E08-42FA-8FD8-D99AB75DAE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21BB2197-70CD-4C7C-9747-7DCC300C54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0FB7459A-5473-4056-9BD7-674F7D842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4D348A86-8908-4FEC-B0B3-CE018D2E0F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A47B6483-A90D-4F40-A3B8-DD0182DF8F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DDD703AC-0DF5-4903-BBBF-AC4E4A858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38E5A7FA-FDB3-4195-9D4D-79F7A4F279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28301857-45A4-4707-A1F6-FC58B3CAE9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230332D7-804C-4BE4-9AFB-7736D4940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ECF6581A-D749-46BB-B1D9-E02D1F1EC3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93BDB370-CAB1-421C-9B00-68D73A42D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FCB10606-7055-43C5-8B92-D32E5BB4FB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96987BB9-3B5E-4D3F-8AB4-FB32A23EFD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B11817A0-0756-42EC-B270-2B2347E574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BB9D13A0-1237-400A-93A0-28719F0D32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804E49CA-03C9-4A99-81C0-EEBF0DE94B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C146ACF8-59D1-4E57-808C-B391F2A01E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2A541D77-2715-40E9-B328-9E457AE3B7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88F76D27-385A-4700-B918-466004973D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1F9815D6-5288-4CC1-BC90-7D808FB27A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0E2C3BF5-292E-423F-B781-19DC5E759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F5B758AA-7D64-434F-97CB-69CB3DE280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714A2F60-D6C5-4AE2-B87A-6D5188FC57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260FC12E-364D-4113-BF57-F8EAC3EECB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C2A00D7A-3D23-4CFA-AD48-43368229FC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762F6DB1-7F7B-4F12-8590-D87C26C47F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5129BB79-A7B1-420B-8B9D-D6F61E906A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50BC99DC-CDEB-43CE-A431-90ED6A8F44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35175CCE-F115-439F-896A-8D3FCFDAB2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D2B29383-ED25-43DB-8133-0123548F3C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A85B6097-3B31-47EE-B04F-BB71B6EA27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2BD46D13-480A-4979-83F7-23D757C4D0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E78F8F3A-0B9C-4D99-910C-C0D7702E7B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8E9B6A62-9ED6-4A04-8BF1-A17236A23B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D921492D-7DAC-4962-A7E7-E73691648C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7675EDC7-3599-45B8-BB65-185CD90B9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414594A2-99EB-45F0-BBD4-ED408A629C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7E104E4C-6247-4D9B-84B6-FB53D7A6EA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0CD5BDE5-B1CF-48D0-97B8-106E30F1FC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1B1E50BB-C097-4FAB-A7DA-FE4470C1A1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8C90E503-A371-4AA5-9395-C14DE491E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ECD10591-30D7-4BAB-8726-9AEE74EFD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5C66609B-103F-4CF6-9106-A03267BE02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389F5894-790E-4D08-9974-4934952BBD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049C722E-C54F-4377-BB12-13DCA6867E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4752E8FD-2BD4-4AD6-8D12-D8A882B0D4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A43A346E-6BA2-47E6-B1E3-F51B8C31B1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ED5EE6EA-6DC3-43F3-AD3C-83E5187DB4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BBF47163-2B86-4B93-AF07-529A5A1AE4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0A0F6A65-A433-407C-9281-D2E2F93109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02B1F0EB-C3EE-43F6-B697-76F9EA43F7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950CCD99-3F14-42ED-A296-BBF64D0B60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659D1967-609F-4582-8D81-1735C9283B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2E1FC01D-3E06-4E82-8F22-E05EBE338D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644F6AE2-DF39-48D5-9E72-5927D6E2F9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6ACD3EA1-9A99-4E97-B5DC-8F05A697F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112DD8AB-70F2-469D-8EAE-A0FD08A7FF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7CA7660A-3C85-4F25-9298-EEC368D27C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879A6E5D-B222-4574-A9B7-EEB9F4F65D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0D90F091-4050-42D0-86F5-E1881F86FA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FC39084C-0033-4149-9035-BF92032F77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7392F501-E9BA-464F-A91E-277553AA2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CB63813E-CB8B-4C0B-8DD8-86CEFA0DA5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69CF4361-2EA5-4BC7-B0E1-9652132434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63596788-0C07-41EB-8061-9AF577E309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24FB679A-0AED-462A-AF7C-9C96AEEBAC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DE30E4D6-7CA8-4AD7-B2BE-198008169E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FF4A997C-3AAE-40B4-97A7-EDD65DD673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26E67334-DCFA-46F3-A3F1-81BD73F5AB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8D1ACF46-E7ED-414B-86D3-6C2665B65B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3DD36C7F-F978-4C5B-934D-E30FAC0F2E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2AE239D2-4823-467F-9900-575ED64AD1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AA3EE8D8-BDCF-4518-A1CA-334A3CDBFB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9F67303F-160F-47CC-9A51-FC69F23977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4D5E3263-0CED-48D6-B1C0-7AB7320898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09C8CB97-D42A-4840-BB6D-E6DA4C947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F6A396C7-B25F-497C-AAE9-E7F1E3A7AA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0DA3E708-3764-4C81-B303-7313795613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A9DE9EE5-8959-42A9-B748-51F5E77423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62D0FF44-78A5-4929-AEED-60256D815D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E9AD7F8E-CD10-4225-B500-ADC6BE353D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5742217B-D314-42D7-8154-E309718698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CA2776AE-CBF0-40C5-939E-1C60EA7760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9DDFC3E2-98BC-42C5-B763-E38EA9691D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43BC1328-A7D2-49F7-96FD-509EEE37B2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C986242D-E878-4F7D-B168-E00FE0982A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F02DD318-11C0-4499-A98E-6E76E62460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9DFC5DED-98E9-4DEA-84A8-9532F48236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EBC8534C-86B8-40BE-8D79-725D8029D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6FF76632-63F3-4D57-A67C-3FC38C82CF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3B839F31-1557-4D1E-9AF8-4EFA9EE8AE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5097B0EE-FE11-4663-8CC6-4023573A42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697545E8-CA7A-4AFC-825F-F7439727E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F31B7D80-367B-4864-8C88-DAE93FA9E6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A16616E3-F44D-4430-9009-AA7160752F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580882CD-E6DA-40A0-A886-8C6FDD3685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F7409A3C-C161-4795-9D94-D45A34A82F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CAEA9C2A-AE84-490D-9380-6A2257826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2C1067D1-30D0-454B-8391-24BC2EAE34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90629EDB-9BC9-47E6-ABEA-15C98F6A29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E53BFCB7-C721-4764-AD6C-B144BF53A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DC8811B0-5F3C-48FA-A899-C9F6F1A628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7017751A-BA87-48B8-BC0F-4F9777AA8E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1E091F8E-1BD9-4EF9-AFFF-2734179177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B50791F3-7FE5-4D96-A598-A9043CD4F4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59A0B095-ED00-4B0D-8A12-3CF7A102A0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B30B8B9C-04EB-4CD7-9C69-630BC316AD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8442FD91-50FD-43C9-9271-233586F8A0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5FA9B888-CC5B-44D9-8B35-A9EED439CD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73D0DC14-8E80-4EF4-A973-B5D2629D89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1A84C8E7-9F32-48CD-B5D5-8E44C30DC3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EE87A954-B7A9-42AD-9721-72EE48555B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0E219A8F-C773-4F66-9126-322C878D2A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0ADFF3A7-83C3-4A29-9304-ABAC278C3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093135BE-2B0F-4656-AA92-7D47593784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833A574F-8930-4E95-A2A1-E938F999B4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3BE42196-5061-4714-A18B-C8DA1F19FF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7B450725-9B7B-4F4A-9A92-B5CDE59DCD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BF61B4BC-7F1C-4AAD-8E72-E3BA1E9F17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4DB32CA4-3211-4547-8AB4-532BD73E5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77029228-74D5-4DB2-AB0D-D13AD95A71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5779F751-E51A-45FA-8DCB-C51F53BA56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E669A9F7-8A36-4643-8AF4-61C4D9F245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ADCA36BB-F868-466A-884D-1B486FBACA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FEB3AEEA-724A-4CD2-BF3F-1878C10652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DA51673B-8493-44AD-A47E-998AE9269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917D4DAC-28FD-4FD4-93A1-3B581458F0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86C32C29-41A5-4869-963B-524388C22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F1C22EE7-1CC8-44D7-B7B4-8F9CE2797F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7C41D80E-AEDA-4416-91A8-E9C28AD366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1906D3D0-8262-4C62-8CCB-C358C9113D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B96B1967-9682-4E86-9B38-57B11C5C02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07BC2870-0B30-4746-9E93-5321B06DBE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B8F84DE7-072E-4E2F-8453-8F3BE3851A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9CC18F15-BC65-49EF-B0EB-C7C2AB927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CABF5394-A9B2-4A19-BD5D-7328A1E549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B8804E5C-AA72-4C29-8EAC-C8B787743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E046092D-B69D-423E-8D21-D471554E29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F13B8C94-BC35-42A5-9F7E-1EA7611DB0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828C6A38-8E8B-482B-9605-F67A2686DB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D3F4D0D9-894B-4907-ACC8-CF555D2C9A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F90EABA1-FFF6-46BB-9257-0469EF68B1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8670BA0B-3A2F-4E07-89D5-FD4B9ED862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BC7A31E0-0B6B-4FD0-8463-FDF27DD69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2A7F0007-975D-4545-90B1-6E9C5FD7C1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085D4F5A-59FB-410B-BB63-09264E0397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0355FD5E-0A53-4034-ACFD-146EA8D19D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A6C9C9AD-CA83-4D11-B247-ECCFF3F9E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82CFC6CD-2219-42FC-BFF3-53BE8F0665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CC44810A-EF83-4065-8D29-F0AD676416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44E501CF-1C5E-43AB-A43D-E98033D336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CA254197-53C0-4E06-B2A1-B47FD75363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A4AD5305-7647-4A8E-BE0C-F2F8657FF9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F9BDF3D8-66B0-4FF2-B9A9-FC1A22D49C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641CA0FA-9D06-4D74-BB86-D62AF85B56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D00CB74C-18E8-46AA-B901-B864275BBC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2DAAFE59-3B49-43FC-A3BE-942B56362E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096F8CA6-2AED-4D06-A728-80396ECE0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06053E66-6AE5-4C11-8C2B-39DF0805C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925CACD9-0C42-41D3-9DA0-ACA3B3F1F0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9DD5EFED-4FCD-483D-89F7-47089E07ED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61FE0AD2-BED5-4CB7-954D-FEAEC1855E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8717B27D-6BA6-4F62-9114-2F92D6FB50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796862E5-3FE5-479A-840C-710D7BC9BD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6DD1567E-E2BC-40A6-A756-445AB48FC9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251F7CF7-CC20-40BF-8BC6-C2EB347AFD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9F8C6999-9BCE-4700-9052-1C45A8937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DB401976-4704-4943-B36F-180805A521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738ED4BE-60CD-4A2E-A809-DC59B78BE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C5EF64E0-D79E-4763-990B-DA607170E8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C990064C-52BC-4EAE-9B1E-DBBAAB9585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6A4F5210-85D4-43BD-B141-5A9C4C7EB0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1DE76116-2D58-43EE-BD7A-B2DFBDCC8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7B1ED4A2-DE74-4475-AFB4-177FDE3A46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8AC240B4-6BA0-4C10-A646-0C3B843DCF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E10C7A08-FE63-4DBF-A569-CB84076E52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E7B6E17C-0479-471F-8B8B-9A8360C6B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335D7F5A-65F9-4A52-B570-F0C0F80B51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BCC469EA-D20F-448A-8C40-469E33CBD9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728D0F95-529F-435D-B06D-9116B235D4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A2AC9318-2FE9-4D41-B2F4-638F4A6DC1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F80C18AB-675B-4408-9C3A-7EB3ED32E1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241DF939-8963-4658-87E5-B907DD1A55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5E78E6C3-D560-4466-8E22-170409CAD5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8FCA1115-2ADB-4C1C-9608-C97D701590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31F4F880-3504-478C-8F92-7794E00D93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BCA2287C-47D0-4D68-9AF2-A540D31B70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7CEF39CC-C504-4731-8D3F-D1097CE0AA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0969D6EE-CA2E-4B41-89A9-F3F62E7638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192AB722-3027-460F-B27E-CC95C75710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C9481AC1-7CE5-4BCB-905E-2466A3E914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E8715D96-9F21-46CB-A935-E379D1CAB0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6442890D-3B6E-4B55-8679-5532C8BE3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69D61422-5ADD-4F56-8A07-CD1C60983B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5AE9D1E2-4148-4E19-BD6A-5A81921D1F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547F54C8-DA28-4530-9EBF-3A2B22D453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A35C18E4-EE77-457E-843E-AE12DC5DB9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7DDFB1DC-BC18-45FF-B7E9-2B56A42A11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ECA50C05-972C-43FF-8BFF-7B8CED5F8B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7952EB8B-3C04-4F48-811A-60B3AC1D2C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E6BB7A7C-5D58-44EA-81C1-1497E9CEC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E34A5D2A-665B-48D3-B57D-5F336B42A7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916D3751-3B39-44F4-8B8C-52E323552B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4B30CA54-A50E-4A44-A649-0D95ADED96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75DC5153-C658-40FA-B79B-8E96A303C7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1DA0069A-A210-48BB-98C1-873592C96E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C0DC2898-DE3C-428B-AAC5-552E0E09E3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99548A35-E4BD-427A-A335-E037C64146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55072F8F-2D41-487E-A086-8F9315248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CFCD1678-8F89-4A6B-B7F8-60C6C5CA8E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504A29D1-6D22-4A0E-AE2F-766FF91FB8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15447DD0-DCD7-4055-A980-A2906E8D1A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7B71CAF0-D2D5-4059-8B7F-07616593C7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DB570304-F564-422D-97E9-8671596FA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A577F7D0-2DEB-4731-A4D6-F90D9F3705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0C39E58C-0880-4447-B803-5109A61901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333A3FF2-432F-4931-AAFC-E84592550F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2FBE3E9C-C60C-40F8-8AE3-E3B8F10783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C530135E-22D0-4373-9D5D-3E76E1C1E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BEC06016-4177-404D-BF3F-840EBE506E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A344F814-B384-4399-8B77-4553D1AABB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813D6431-30DB-473F-9967-4952C56619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6E56E91B-B69D-4558-8B8E-6ED45FBF65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9333151C-CD7F-40A9-A27E-354073F8DC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29A76004-D80A-4D21-80AA-E400E2AB82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F2DE95DD-8A3D-4157-9BB1-DB2790717F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8E93A139-B49B-4942-A49E-3F63F8CDBB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A6BDFA73-93FD-4545-B53A-332F7F961D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6F10FD2C-EF74-47D3-8F60-8BF40A9306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C48C676F-45B7-4E90-815B-4F40ED3FD9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F88EC5C4-F160-43E6-92E5-D4828F0B85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40A83F23-77F2-4AD7-97CB-1080EA1E9A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4B0FF336-0394-4B5F-8A4B-1A25CBC59C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C7F3A220-56DD-45BF-9580-3F8E7F72B2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3E75E8C9-B8DD-4162-8292-06800E2B90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164A2A42-6D68-4B93-B104-A8964E1FFE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EB8AC6C7-06B8-45D9-9718-E5B4FB06E6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0FD314FA-F320-416E-A8E1-D000B318D5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0D44A037-4C01-4B06-B7D9-5B80C5DA20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8330C9F3-D54F-4BEF-888D-BF6A71DB67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DEA8723F-0A69-4EFF-94C9-8B0AC93CB6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6DF893BE-5F37-4C5E-B8D6-8D91BAF8E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A2EAE76D-2273-483E-9B14-BD260F2B84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74389EA8-5D31-434D-BB36-CA0FA47BA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5763E628-437C-438B-9BB1-37FF1B1DA0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30DC9AC4-8356-4B85-802B-0C02F02E30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04DEBAD2-ACA6-4421-BE6C-D17275239E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EF5D09E5-E7DE-40DA-9973-C882E7F26E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3DD4A795-3343-4DA8-B1A3-56392B7B42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762473B5-C90E-487A-952F-F7C3E10B41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877EF4F7-23C1-478E-AC72-D9032B5AE8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202DC331-0890-48D1-B434-95605ECD44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47326DCA-5C1A-4515-B929-B25B85060E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F3702266-84E6-4968-A736-0BD0F277B2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6E8C7568-1CC6-4046-B470-10F13B7348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49770A8E-F510-4386-8B1D-B926431964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48DEF1AC-C1CB-4D10-BC3B-FB167D6D7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963F236B-525D-4398-8B5F-ADF5E862D6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8F53DE34-BAC1-4525-A4BB-E8EB647394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8ADD366E-6396-4A23-A3CF-D3453C728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A6D60B45-A13A-47E0-BF48-708510C6F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F3599DC1-63A2-4B89-B21D-C083F8565F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3E262937-0A4C-435A-B16C-425ED2573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61305555-EBF5-493B-A915-6367C391D4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B7FD1E85-40A3-4C55-AFFF-8A25312C9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905EF7EA-AF98-4417-8EC1-9CAB04D1C5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66ACFB8A-DBE8-4779-BA73-78868B1898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C8172531-E70C-4525-9E84-C4CF667F5F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D4EDC60F-147E-44AD-A8F6-B825D5BA6A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6426A156-C3F7-4A2B-8B57-760926BB43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2D416103-B5B7-4D19-9584-77CB3145B1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39ACAB56-8EE0-4912-8AC2-C3DBBC550D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1C081536-A35A-4A64-8A47-3751CE3FA8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D0EF1A15-A8D1-4BBE-BFBE-D23FC5118E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90D3C318-F60A-43A0-AAF6-5AAC2D6D86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73E7E5A9-E66E-47A0-B441-BD56ABB087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41330D44-A1B7-4900-86EA-D2A95CF427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40F72E3D-8A95-4BB5-B5CB-AA10B6123E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84466886-3BB9-40E1-A240-A4175C04BA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9B700CBD-4A69-4787-ADF8-3F886ACB59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71A9ED20-89B6-4797-927A-816C182980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F31EFB10-6BE3-4A0D-836E-47F1DBD6EE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9841E793-7066-4807-90DA-2B4332892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95B2404B-DD9A-4E9A-814B-FF706D782D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75D5D6C8-DE7E-4C3F-97E0-B6D662C67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6B8F6FA3-AF90-4116-B693-38545E71C3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F8710152-B440-4528-946D-60B6FA09BA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52C5B6F0-A96E-4029-A87B-C34BC37315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AFAA5D1B-C6A6-4768-9848-A996946C7D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4F319294-50F4-4D64-9954-B7DD6C1F24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7DA5F428-AE58-4B78-B8C7-16A05612E3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B3F7C972-FFE0-43D9-A847-973C5B5150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E205E25D-03E8-4A6D-A9E0-8A4C97A0D3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12" name="WordArt 9">
          <a:extLst>
            <a:ext uri="{FF2B5EF4-FFF2-40B4-BE49-F238E27FC236}">
              <a16:creationId xmlns:a16="http://schemas.microsoft.com/office/drawing/2014/main" id="{F865E78A-D7BA-46C0-ACA2-E8B063DB6C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13" name="WordArt 11">
          <a:extLst>
            <a:ext uri="{FF2B5EF4-FFF2-40B4-BE49-F238E27FC236}">
              <a16:creationId xmlns:a16="http://schemas.microsoft.com/office/drawing/2014/main" id="{B412E700-481B-4AA5-B279-57C5CA531D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14" name="WordArt 9">
          <a:extLst>
            <a:ext uri="{FF2B5EF4-FFF2-40B4-BE49-F238E27FC236}">
              <a16:creationId xmlns:a16="http://schemas.microsoft.com/office/drawing/2014/main" id="{BB9519F3-246A-4218-BCF3-04922C36EA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15" name="WordArt 11">
          <a:extLst>
            <a:ext uri="{FF2B5EF4-FFF2-40B4-BE49-F238E27FC236}">
              <a16:creationId xmlns:a16="http://schemas.microsoft.com/office/drawing/2014/main" id="{D3B0DE99-A607-454B-85B5-C971D5DC81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16" name="WordArt 9">
          <a:extLst>
            <a:ext uri="{FF2B5EF4-FFF2-40B4-BE49-F238E27FC236}">
              <a16:creationId xmlns:a16="http://schemas.microsoft.com/office/drawing/2014/main" id="{994FDFC5-54A5-4FF4-B500-9B5B63A342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17" name="WordArt 11">
          <a:extLst>
            <a:ext uri="{FF2B5EF4-FFF2-40B4-BE49-F238E27FC236}">
              <a16:creationId xmlns:a16="http://schemas.microsoft.com/office/drawing/2014/main" id="{9CB62652-182D-4722-AF9A-A572E74856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18" name="WordArt 9">
          <a:extLst>
            <a:ext uri="{FF2B5EF4-FFF2-40B4-BE49-F238E27FC236}">
              <a16:creationId xmlns:a16="http://schemas.microsoft.com/office/drawing/2014/main" id="{D0CC50EF-AB59-4F51-AF08-3DA96B7A8C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19" name="WordArt 11">
          <a:extLst>
            <a:ext uri="{FF2B5EF4-FFF2-40B4-BE49-F238E27FC236}">
              <a16:creationId xmlns:a16="http://schemas.microsoft.com/office/drawing/2014/main" id="{151BE96C-288B-460D-9AEB-245D3AA6C5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20" name="WordArt 9">
          <a:extLst>
            <a:ext uri="{FF2B5EF4-FFF2-40B4-BE49-F238E27FC236}">
              <a16:creationId xmlns:a16="http://schemas.microsoft.com/office/drawing/2014/main" id="{28457DD4-F2D7-4E05-9F2A-B5C1799D56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21" name="WordArt 11">
          <a:extLst>
            <a:ext uri="{FF2B5EF4-FFF2-40B4-BE49-F238E27FC236}">
              <a16:creationId xmlns:a16="http://schemas.microsoft.com/office/drawing/2014/main" id="{3AE3A7B8-879E-4505-ABDD-F6E0A4C605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22" name="WordArt 9">
          <a:extLst>
            <a:ext uri="{FF2B5EF4-FFF2-40B4-BE49-F238E27FC236}">
              <a16:creationId xmlns:a16="http://schemas.microsoft.com/office/drawing/2014/main" id="{33799C79-16C3-4F4F-8565-E290D1E926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23" name="WordArt 11">
          <a:extLst>
            <a:ext uri="{FF2B5EF4-FFF2-40B4-BE49-F238E27FC236}">
              <a16:creationId xmlns:a16="http://schemas.microsoft.com/office/drawing/2014/main" id="{75A23A21-D654-4033-B12C-73241EECDA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24" name="WordArt 9">
          <a:extLst>
            <a:ext uri="{FF2B5EF4-FFF2-40B4-BE49-F238E27FC236}">
              <a16:creationId xmlns:a16="http://schemas.microsoft.com/office/drawing/2014/main" id="{C95660C6-391B-45AD-8BBF-B15257CCD2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25" name="WordArt 11">
          <a:extLst>
            <a:ext uri="{FF2B5EF4-FFF2-40B4-BE49-F238E27FC236}">
              <a16:creationId xmlns:a16="http://schemas.microsoft.com/office/drawing/2014/main" id="{F6FB8F4D-BA62-4111-B958-4E8C14B99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26" name="WordArt 9">
          <a:extLst>
            <a:ext uri="{FF2B5EF4-FFF2-40B4-BE49-F238E27FC236}">
              <a16:creationId xmlns:a16="http://schemas.microsoft.com/office/drawing/2014/main" id="{96FBF2DD-A91F-480E-852E-1C455ECE4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7" name="WordArt 11">
          <a:extLst>
            <a:ext uri="{FF2B5EF4-FFF2-40B4-BE49-F238E27FC236}">
              <a16:creationId xmlns:a16="http://schemas.microsoft.com/office/drawing/2014/main" id="{7889F71B-C37A-4DF4-A5D9-120AF5032C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28" name="WordArt 9">
          <a:extLst>
            <a:ext uri="{FF2B5EF4-FFF2-40B4-BE49-F238E27FC236}">
              <a16:creationId xmlns:a16="http://schemas.microsoft.com/office/drawing/2014/main" id="{586EB82B-880B-4D24-A6F2-45E2803AFD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9" name="WordArt 11">
          <a:extLst>
            <a:ext uri="{FF2B5EF4-FFF2-40B4-BE49-F238E27FC236}">
              <a16:creationId xmlns:a16="http://schemas.microsoft.com/office/drawing/2014/main" id="{CAFC5FB0-DD81-422D-964A-DD5678F4E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30" name="WordArt 9">
          <a:extLst>
            <a:ext uri="{FF2B5EF4-FFF2-40B4-BE49-F238E27FC236}">
              <a16:creationId xmlns:a16="http://schemas.microsoft.com/office/drawing/2014/main" id="{F8FD5C8D-3746-46C5-A07A-6404740358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31" name="WordArt 11">
          <a:extLst>
            <a:ext uri="{FF2B5EF4-FFF2-40B4-BE49-F238E27FC236}">
              <a16:creationId xmlns:a16="http://schemas.microsoft.com/office/drawing/2014/main" id="{08C5C243-69EA-4599-BB0F-E6FA989091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32" name="WordArt 9">
          <a:extLst>
            <a:ext uri="{FF2B5EF4-FFF2-40B4-BE49-F238E27FC236}">
              <a16:creationId xmlns:a16="http://schemas.microsoft.com/office/drawing/2014/main" id="{2510973C-C0A8-46AB-A023-1BD86B233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33" name="WordArt 11">
          <a:extLst>
            <a:ext uri="{FF2B5EF4-FFF2-40B4-BE49-F238E27FC236}">
              <a16:creationId xmlns:a16="http://schemas.microsoft.com/office/drawing/2014/main" id="{0CE82B00-83AE-4521-9C13-5C4AF57A23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34" name="WordArt 9">
          <a:extLst>
            <a:ext uri="{FF2B5EF4-FFF2-40B4-BE49-F238E27FC236}">
              <a16:creationId xmlns:a16="http://schemas.microsoft.com/office/drawing/2014/main" id="{FE3F7A08-66DF-4BDF-8CDC-B3D31A5B6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35" name="WordArt 11">
          <a:extLst>
            <a:ext uri="{FF2B5EF4-FFF2-40B4-BE49-F238E27FC236}">
              <a16:creationId xmlns:a16="http://schemas.microsoft.com/office/drawing/2014/main" id="{1997EC69-322E-4869-92AA-F26100C06D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36" name="WordArt 9">
          <a:extLst>
            <a:ext uri="{FF2B5EF4-FFF2-40B4-BE49-F238E27FC236}">
              <a16:creationId xmlns:a16="http://schemas.microsoft.com/office/drawing/2014/main" id="{A6D400C5-08A8-4A8D-BAFF-4F960ED5B5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37" name="WordArt 11">
          <a:extLst>
            <a:ext uri="{FF2B5EF4-FFF2-40B4-BE49-F238E27FC236}">
              <a16:creationId xmlns:a16="http://schemas.microsoft.com/office/drawing/2014/main" id="{B7AABDF9-F24D-4550-A9DB-6306BB619D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38" name="WordArt 9">
          <a:extLst>
            <a:ext uri="{FF2B5EF4-FFF2-40B4-BE49-F238E27FC236}">
              <a16:creationId xmlns:a16="http://schemas.microsoft.com/office/drawing/2014/main" id="{51E7ED53-61E9-463C-854D-08874EC47D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39" name="WordArt 11">
          <a:extLst>
            <a:ext uri="{FF2B5EF4-FFF2-40B4-BE49-F238E27FC236}">
              <a16:creationId xmlns:a16="http://schemas.microsoft.com/office/drawing/2014/main" id="{DB8E6B49-4ABB-4879-9F3C-F39027F183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40" name="WordArt 9">
          <a:extLst>
            <a:ext uri="{FF2B5EF4-FFF2-40B4-BE49-F238E27FC236}">
              <a16:creationId xmlns:a16="http://schemas.microsoft.com/office/drawing/2014/main" id="{BA5915C0-6FAF-45F9-8CE6-AC8716C9E4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41" name="WordArt 11">
          <a:extLst>
            <a:ext uri="{FF2B5EF4-FFF2-40B4-BE49-F238E27FC236}">
              <a16:creationId xmlns:a16="http://schemas.microsoft.com/office/drawing/2014/main" id="{4D26D916-034F-46F6-AAC0-7619CA5E07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42" name="WordArt 9">
          <a:extLst>
            <a:ext uri="{FF2B5EF4-FFF2-40B4-BE49-F238E27FC236}">
              <a16:creationId xmlns:a16="http://schemas.microsoft.com/office/drawing/2014/main" id="{EDCCBB90-DD9A-470D-810D-606B77203E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43" name="WordArt 11">
          <a:extLst>
            <a:ext uri="{FF2B5EF4-FFF2-40B4-BE49-F238E27FC236}">
              <a16:creationId xmlns:a16="http://schemas.microsoft.com/office/drawing/2014/main" id="{8E7EC4C2-AB2A-4915-AE4F-41E4AEB1E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44" name="WordArt 9">
          <a:extLst>
            <a:ext uri="{FF2B5EF4-FFF2-40B4-BE49-F238E27FC236}">
              <a16:creationId xmlns:a16="http://schemas.microsoft.com/office/drawing/2014/main" id="{68E16909-D24D-4314-943A-42A249CAEC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45" name="WordArt 11">
          <a:extLst>
            <a:ext uri="{FF2B5EF4-FFF2-40B4-BE49-F238E27FC236}">
              <a16:creationId xmlns:a16="http://schemas.microsoft.com/office/drawing/2014/main" id="{78B7AA15-8B47-4A62-8F3D-85A6E075E9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86" name="WordArt 9">
          <a:extLst>
            <a:ext uri="{FF2B5EF4-FFF2-40B4-BE49-F238E27FC236}">
              <a16:creationId xmlns:a16="http://schemas.microsoft.com/office/drawing/2014/main" id="{AFBBACF5-1325-4D18-805A-17E7DFE608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87" name="WordArt 11">
          <a:extLst>
            <a:ext uri="{FF2B5EF4-FFF2-40B4-BE49-F238E27FC236}">
              <a16:creationId xmlns:a16="http://schemas.microsoft.com/office/drawing/2014/main" id="{850330F4-FDF2-453C-8A3D-0A9E2B4D61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88" name="WordArt 9">
          <a:extLst>
            <a:ext uri="{FF2B5EF4-FFF2-40B4-BE49-F238E27FC236}">
              <a16:creationId xmlns:a16="http://schemas.microsoft.com/office/drawing/2014/main" id="{2BA828AB-2D23-461E-BDE1-3B069F78E8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89" name="WordArt 11">
          <a:extLst>
            <a:ext uri="{FF2B5EF4-FFF2-40B4-BE49-F238E27FC236}">
              <a16:creationId xmlns:a16="http://schemas.microsoft.com/office/drawing/2014/main" id="{122D7AD7-567D-44BC-B6EB-B9F4FD682E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0" name="WordArt 9">
          <a:extLst>
            <a:ext uri="{FF2B5EF4-FFF2-40B4-BE49-F238E27FC236}">
              <a16:creationId xmlns:a16="http://schemas.microsoft.com/office/drawing/2014/main" id="{254C4D1B-F497-4CAE-A68E-89D8DBD858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1" name="WordArt 11">
          <a:extLst>
            <a:ext uri="{FF2B5EF4-FFF2-40B4-BE49-F238E27FC236}">
              <a16:creationId xmlns:a16="http://schemas.microsoft.com/office/drawing/2014/main" id="{ED19DEA6-AA3A-4C17-841D-732333C12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2" name="WordArt 9">
          <a:extLst>
            <a:ext uri="{FF2B5EF4-FFF2-40B4-BE49-F238E27FC236}">
              <a16:creationId xmlns:a16="http://schemas.microsoft.com/office/drawing/2014/main" id="{E334BB34-B435-49B6-A74C-4D44134F00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3" name="WordArt 11">
          <a:extLst>
            <a:ext uri="{FF2B5EF4-FFF2-40B4-BE49-F238E27FC236}">
              <a16:creationId xmlns:a16="http://schemas.microsoft.com/office/drawing/2014/main" id="{0630FEB1-990F-47E0-9533-AFE3E0709F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4" name="WordArt 9">
          <a:extLst>
            <a:ext uri="{FF2B5EF4-FFF2-40B4-BE49-F238E27FC236}">
              <a16:creationId xmlns:a16="http://schemas.microsoft.com/office/drawing/2014/main" id="{FBE1004F-CD4A-419E-8C0D-FE1E9DD3A8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5" name="WordArt 11">
          <a:extLst>
            <a:ext uri="{FF2B5EF4-FFF2-40B4-BE49-F238E27FC236}">
              <a16:creationId xmlns:a16="http://schemas.microsoft.com/office/drawing/2014/main" id="{06438292-107E-4136-95D0-20801DA13E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6" name="WordArt 9">
          <a:extLst>
            <a:ext uri="{FF2B5EF4-FFF2-40B4-BE49-F238E27FC236}">
              <a16:creationId xmlns:a16="http://schemas.microsoft.com/office/drawing/2014/main" id="{D7BF4867-369D-4B2B-90E6-7867C0FD55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7" name="WordArt 11">
          <a:extLst>
            <a:ext uri="{FF2B5EF4-FFF2-40B4-BE49-F238E27FC236}">
              <a16:creationId xmlns:a16="http://schemas.microsoft.com/office/drawing/2014/main" id="{86AEBFC7-5EFE-4011-9467-185F14C41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8" name="WordArt 9">
          <a:extLst>
            <a:ext uri="{FF2B5EF4-FFF2-40B4-BE49-F238E27FC236}">
              <a16:creationId xmlns:a16="http://schemas.microsoft.com/office/drawing/2014/main" id="{3A60D5A8-3008-4028-B736-1392F6C9A2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9" name="WordArt 11">
          <a:extLst>
            <a:ext uri="{FF2B5EF4-FFF2-40B4-BE49-F238E27FC236}">
              <a16:creationId xmlns:a16="http://schemas.microsoft.com/office/drawing/2014/main" id="{CBE66803-A9D7-4A53-A997-78EABBFF3F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700" name="WordArt 9">
          <a:extLst>
            <a:ext uri="{FF2B5EF4-FFF2-40B4-BE49-F238E27FC236}">
              <a16:creationId xmlns:a16="http://schemas.microsoft.com/office/drawing/2014/main" id="{08F6B3DD-1400-4653-81BB-69C5BD3F19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701" name="WordArt 11">
          <a:extLst>
            <a:ext uri="{FF2B5EF4-FFF2-40B4-BE49-F238E27FC236}">
              <a16:creationId xmlns:a16="http://schemas.microsoft.com/office/drawing/2014/main" id="{21E4AB00-353C-40FB-8ACF-D85B9D370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702" name="WordArt 9">
          <a:extLst>
            <a:ext uri="{FF2B5EF4-FFF2-40B4-BE49-F238E27FC236}">
              <a16:creationId xmlns:a16="http://schemas.microsoft.com/office/drawing/2014/main" id="{531CB245-5C08-462D-B754-DF37E72666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703" name="WordArt 11">
          <a:extLst>
            <a:ext uri="{FF2B5EF4-FFF2-40B4-BE49-F238E27FC236}">
              <a16:creationId xmlns:a16="http://schemas.microsoft.com/office/drawing/2014/main" id="{7D08DCC7-EFD6-4A76-B3D0-699A40ABAB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704" name="WordArt 9">
          <a:extLst>
            <a:ext uri="{FF2B5EF4-FFF2-40B4-BE49-F238E27FC236}">
              <a16:creationId xmlns:a16="http://schemas.microsoft.com/office/drawing/2014/main" id="{D56A0F9D-4ED0-4EC1-8D73-26B27E093D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705" name="WordArt 11">
          <a:extLst>
            <a:ext uri="{FF2B5EF4-FFF2-40B4-BE49-F238E27FC236}">
              <a16:creationId xmlns:a16="http://schemas.microsoft.com/office/drawing/2014/main" id="{5C8A074B-FE48-4FB8-BAB4-032330C5D7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06" name="WordArt 9">
          <a:extLst>
            <a:ext uri="{FF2B5EF4-FFF2-40B4-BE49-F238E27FC236}">
              <a16:creationId xmlns:a16="http://schemas.microsoft.com/office/drawing/2014/main" id="{B7DCF1DC-6374-42FD-8D75-D6F2C1C973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07" name="WordArt 11">
          <a:extLst>
            <a:ext uri="{FF2B5EF4-FFF2-40B4-BE49-F238E27FC236}">
              <a16:creationId xmlns:a16="http://schemas.microsoft.com/office/drawing/2014/main" id="{A5DCEFC5-822F-4764-92E1-57CAE6C8C5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08" name="WordArt 9">
          <a:extLst>
            <a:ext uri="{FF2B5EF4-FFF2-40B4-BE49-F238E27FC236}">
              <a16:creationId xmlns:a16="http://schemas.microsoft.com/office/drawing/2014/main" id="{E621717B-3690-464E-B81D-7A85172314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09" name="WordArt 11">
          <a:extLst>
            <a:ext uri="{FF2B5EF4-FFF2-40B4-BE49-F238E27FC236}">
              <a16:creationId xmlns:a16="http://schemas.microsoft.com/office/drawing/2014/main" id="{A5CD7DF2-245A-4C21-9672-A6B1E7C69F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0" name="WordArt 9">
          <a:extLst>
            <a:ext uri="{FF2B5EF4-FFF2-40B4-BE49-F238E27FC236}">
              <a16:creationId xmlns:a16="http://schemas.microsoft.com/office/drawing/2014/main" id="{6E202F4E-4156-47BF-9597-47B21F724A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1" name="WordArt 11">
          <a:extLst>
            <a:ext uri="{FF2B5EF4-FFF2-40B4-BE49-F238E27FC236}">
              <a16:creationId xmlns:a16="http://schemas.microsoft.com/office/drawing/2014/main" id="{34CAC22F-422F-4D0D-B4C9-D33B16EFF3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2" name="WordArt 9">
          <a:extLst>
            <a:ext uri="{FF2B5EF4-FFF2-40B4-BE49-F238E27FC236}">
              <a16:creationId xmlns:a16="http://schemas.microsoft.com/office/drawing/2014/main" id="{5C916FD8-ED0C-47DF-8D22-02E88582D2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3" name="WordArt 11">
          <a:extLst>
            <a:ext uri="{FF2B5EF4-FFF2-40B4-BE49-F238E27FC236}">
              <a16:creationId xmlns:a16="http://schemas.microsoft.com/office/drawing/2014/main" id="{1CED89D9-2C87-469D-A403-0FAF7F9C4E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4" name="WordArt 9">
          <a:extLst>
            <a:ext uri="{FF2B5EF4-FFF2-40B4-BE49-F238E27FC236}">
              <a16:creationId xmlns:a16="http://schemas.microsoft.com/office/drawing/2014/main" id="{73C9E384-CE06-48D0-9F2F-A90986CA1A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5" name="WordArt 11">
          <a:extLst>
            <a:ext uri="{FF2B5EF4-FFF2-40B4-BE49-F238E27FC236}">
              <a16:creationId xmlns:a16="http://schemas.microsoft.com/office/drawing/2014/main" id="{D8B8E19F-25E7-453B-AE9C-56684CFE9D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6" name="WordArt 9">
          <a:extLst>
            <a:ext uri="{FF2B5EF4-FFF2-40B4-BE49-F238E27FC236}">
              <a16:creationId xmlns:a16="http://schemas.microsoft.com/office/drawing/2014/main" id="{DC5681F1-CDBD-487F-9592-9DA78EE7E4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7" name="WordArt 11">
          <a:extLst>
            <a:ext uri="{FF2B5EF4-FFF2-40B4-BE49-F238E27FC236}">
              <a16:creationId xmlns:a16="http://schemas.microsoft.com/office/drawing/2014/main" id="{D1ABA81F-F5DB-485C-AA1C-0E3F24DFCC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18" name="WordArt 9">
          <a:extLst>
            <a:ext uri="{FF2B5EF4-FFF2-40B4-BE49-F238E27FC236}">
              <a16:creationId xmlns:a16="http://schemas.microsoft.com/office/drawing/2014/main" id="{0BA1E21B-0BD4-453F-9FE8-15C3A93E8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19" name="WordArt 11">
          <a:extLst>
            <a:ext uri="{FF2B5EF4-FFF2-40B4-BE49-F238E27FC236}">
              <a16:creationId xmlns:a16="http://schemas.microsoft.com/office/drawing/2014/main" id="{3894B51E-C352-455C-94D9-94E3FAEB1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20" name="WordArt 9">
          <a:extLst>
            <a:ext uri="{FF2B5EF4-FFF2-40B4-BE49-F238E27FC236}">
              <a16:creationId xmlns:a16="http://schemas.microsoft.com/office/drawing/2014/main" id="{C81B6E0E-7D8F-4353-8FDA-2DF3C075D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21" name="WordArt 11">
          <a:extLst>
            <a:ext uri="{FF2B5EF4-FFF2-40B4-BE49-F238E27FC236}">
              <a16:creationId xmlns:a16="http://schemas.microsoft.com/office/drawing/2014/main" id="{2C5C38EF-8BD2-4BCF-84BD-C1133E0B3F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22" name="WordArt 9">
          <a:extLst>
            <a:ext uri="{FF2B5EF4-FFF2-40B4-BE49-F238E27FC236}">
              <a16:creationId xmlns:a16="http://schemas.microsoft.com/office/drawing/2014/main" id="{7D3CE8C0-C4CF-4657-A0D6-25EBFAFF63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23" name="WordArt 11">
          <a:extLst>
            <a:ext uri="{FF2B5EF4-FFF2-40B4-BE49-F238E27FC236}">
              <a16:creationId xmlns:a16="http://schemas.microsoft.com/office/drawing/2014/main" id="{A0B65762-DE07-4056-ACD0-2AC0E030F9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724" name="WordArt 9">
          <a:extLst>
            <a:ext uri="{FF2B5EF4-FFF2-40B4-BE49-F238E27FC236}">
              <a16:creationId xmlns:a16="http://schemas.microsoft.com/office/drawing/2014/main" id="{93641286-B691-4811-83E3-838078C76F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725" name="WordArt 11">
          <a:extLst>
            <a:ext uri="{FF2B5EF4-FFF2-40B4-BE49-F238E27FC236}">
              <a16:creationId xmlns:a16="http://schemas.microsoft.com/office/drawing/2014/main" id="{88A95CD3-13FC-43A8-ADAA-A282501D55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26" name="WordArt 9">
          <a:extLst>
            <a:ext uri="{FF2B5EF4-FFF2-40B4-BE49-F238E27FC236}">
              <a16:creationId xmlns:a16="http://schemas.microsoft.com/office/drawing/2014/main" id="{04EC48D5-A220-49B9-94F2-857187458A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7" name="WordArt 11">
          <a:extLst>
            <a:ext uri="{FF2B5EF4-FFF2-40B4-BE49-F238E27FC236}">
              <a16:creationId xmlns:a16="http://schemas.microsoft.com/office/drawing/2014/main" id="{A30EDA55-BB61-45C7-BC1C-F30C8E267D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28" name="WordArt 9">
          <a:extLst>
            <a:ext uri="{FF2B5EF4-FFF2-40B4-BE49-F238E27FC236}">
              <a16:creationId xmlns:a16="http://schemas.microsoft.com/office/drawing/2014/main" id="{B1EFA8EC-2CC9-43BD-8321-015E0B6C36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9" name="WordArt 11">
          <a:extLst>
            <a:ext uri="{FF2B5EF4-FFF2-40B4-BE49-F238E27FC236}">
              <a16:creationId xmlns:a16="http://schemas.microsoft.com/office/drawing/2014/main" id="{0BC43E12-A6D9-4411-B2A2-7691A31430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30" name="WordArt 9">
          <a:extLst>
            <a:ext uri="{FF2B5EF4-FFF2-40B4-BE49-F238E27FC236}">
              <a16:creationId xmlns:a16="http://schemas.microsoft.com/office/drawing/2014/main" id="{0D783892-C99E-4BE0-814E-CB625C9E3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1" name="WordArt 11">
          <a:extLst>
            <a:ext uri="{FF2B5EF4-FFF2-40B4-BE49-F238E27FC236}">
              <a16:creationId xmlns:a16="http://schemas.microsoft.com/office/drawing/2014/main" id="{659313CE-B1D8-47D1-9427-CB2D98CFA8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32" name="WordArt 9">
          <a:extLst>
            <a:ext uri="{FF2B5EF4-FFF2-40B4-BE49-F238E27FC236}">
              <a16:creationId xmlns:a16="http://schemas.microsoft.com/office/drawing/2014/main" id="{12F3E67C-D3E9-433C-9010-9F583FF950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3" name="WordArt 11">
          <a:extLst>
            <a:ext uri="{FF2B5EF4-FFF2-40B4-BE49-F238E27FC236}">
              <a16:creationId xmlns:a16="http://schemas.microsoft.com/office/drawing/2014/main" id="{97E75865-33E6-4063-9E9F-053DA02987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34" name="WordArt 9">
          <a:extLst>
            <a:ext uri="{FF2B5EF4-FFF2-40B4-BE49-F238E27FC236}">
              <a16:creationId xmlns:a16="http://schemas.microsoft.com/office/drawing/2014/main" id="{1ECBD410-3BF5-4B6A-B19F-EE98F2A689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5" name="WordArt 11">
          <a:extLst>
            <a:ext uri="{FF2B5EF4-FFF2-40B4-BE49-F238E27FC236}">
              <a16:creationId xmlns:a16="http://schemas.microsoft.com/office/drawing/2014/main" id="{9C4ED77A-BD79-4C6E-B45D-D83FC93B7F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36" name="WordArt 9">
          <a:extLst>
            <a:ext uri="{FF2B5EF4-FFF2-40B4-BE49-F238E27FC236}">
              <a16:creationId xmlns:a16="http://schemas.microsoft.com/office/drawing/2014/main" id="{1BD33C75-BFAC-44F4-8721-5DCDE71088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7" name="WordArt 11">
          <a:extLst>
            <a:ext uri="{FF2B5EF4-FFF2-40B4-BE49-F238E27FC236}">
              <a16:creationId xmlns:a16="http://schemas.microsoft.com/office/drawing/2014/main" id="{77A51AB0-622E-49CA-81C7-A691C19355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38" name="WordArt 9">
          <a:extLst>
            <a:ext uri="{FF2B5EF4-FFF2-40B4-BE49-F238E27FC236}">
              <a16:creationId xmlns:a16="http://schemas.microsoft.com/office/drawing/2014/main" id="{5C34F5AD-0E65-4959-8CEB-DF27C31329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9" name="WordArt 11">
          <a:extLst>
            <a:ext uri="{FF2B5EF4-FFF2-40B4-BE49-F238E27FC236}">
              <a16:creationId xmlns:a16="http://schemas.microsoft.com/office/drawing/2014/main" id="{A038042E-6B8A-46CF-A00B-B8E23B1463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40" name="WordArt 9">
          <a:extLst>
            <a:ext uri="{FF2B5EF4-FFF2-40B4-BE49-F238E27FC236}">
              <a16:creationId xmlns:a16="http://schemas.microsoft.com/office/drawing/2014/main" id="{08166569-08FC-4B23-B757-7C2099F2AF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1" name="WordArt 11">
          <a:extLst>
            <a:ext uri="{FF2B5EF4-FFF2-40B4-BE49-F238E27FC236}">
              <a16:creationId xmlns:a16="http://schemas.microsoft.com/office/drawing/2014/main" id="{82B543C5-8D9C-4DA5-87DA-8CAB956581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42" name="WordArt 9">
          <a:extLst>
            <a:ext uri="{FF2B5EF4-FFF2-40B4-BE49-F238E27FC236}">
              <a16:creationId xmlns:a16="http://schemas.microsoft.com/office/drawing/2014/main" id="{AF7613C9-BC70-44E8-8BD4-C7EA009BD6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3" name="WordArt 11">
          <a:extLst>
            <a:ext uri="{FF2B5EF4-FFF2-40B4-BE49-F238E27FC236}">
              <a16:creationId xmlns:a16="http://schemas.microsoft.com/office/drawing/2014/main" id="{8F6218C8-E2A8-4035-8A22-BA91545087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44" name="WordArt 9">
          <a:extLst>
            <a:ext uri="{FF2B5EF4-FFF2-40B4-BE49-F238E27FC236}">
              <a16:creationId xmlns:a16="http://schemas.microsoft.com/office/drawing/2014/main" id="{8559C12B-F3B5-4DBC-A3F1-C2AD3F0A60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5" name="WordArt 11">
          <a:extLst>
            <a:ext uri="{FF2B5EF4-FFF2-40B4-BE49-F238E27FC236}">
              <a16:creationId xmlns:a16="http://schemas.microsoft.com/office/drawing/2014/main" id="{38968D1A-970F-4C73-8A6F-E64CC29098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46" name="WordArt 9">
          <a:extLst>
            <a:ext uri="{FF2B5EF4-FFF2-40B4-BE49-F238E27FC236}">
              <a16:creationId xmlns:a16="http://schemas.microsoft.com/office/drawing/2014/main" id="{45B54D2E-F889-4971-B4C7-E933BC8430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47" name="WordArt 11">
          <a:extLst>
            <a:ext uri="{FF2B5EF4-FFF2-40B4-BE49-F238E27FC236}">
              <a16:creationId xmlns:a16="http://schemas.microsoft.com/office/drawing/2014/main" id="{919A9DEB-50B4-467A-9553-B5F25840C0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48" name="WordArt 9">
          <a:extLst>
            <a:ext uri="{FF2B5EF4-FFF2-40B4-BE49-F238E27FC236}">
              <a16:creationId xmlns:a16="http://schemas.microsoft.com/office/drawing/2014/main" id="{95CA0812-F42D-48D5-A390-674819A6B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49" name="WordArt 11">
          <a:extLst>
            <a:ext uri="{FF2B5EF4-FFF2-40B4-BE49-F238E27FC236}">
              <a16:creationId xmlns:a16="http://schemas.microsoft.com/office/drawing/2014/main" id="{740A18D9-2397-4663-A5B7-087B904A25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0" name="WordArt 9">
          <a:extLst>
            <a:ext uri="{FF2B5EF4-FFF2-40B4-BE49-F238E27FC236}">
              <a16:creationId xmlns:a16="http://schemas.microsoft.com/office/drawing/2014/main" id="{91BA77B2-5337-4CDD-9369-EAED04D42E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1" name="WordArt 11">
          <a:extLst>
            <a:ext uri="{FF2B5EF4-FFF2-40B4-BE49-F238E27FC236}">
              <a16:creationId xmlns:a16="http://schemas.microsoft.com/office/drawing/2014/main" id="{E14B4987-FBCC-4D94-AE23-9430869FCA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2" name="WordArt 9">
          <a:extLst>
            <a:ext uri="{FF2B5EF4-FFF2-40B4-BE49-F238E27FC236}">
              <a16:creationId xmlns:a16="http://schemas.microsoft.com/office/drawing/2014/main" id="{B0FBF9E4-DE5A-4E48-851C-A243DE7D21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3" name="WordArt 11">
          <a:extLst>
            <a:ext uri="{FF2B5EF4-FFF2-40B4-BE49-F238E27FC236}">
              <a16:creationId xmlns:a16="http://schemas.microsoft.com/office/drawing/2014/main" id="{885AC3E3-ABB5-4302-A678-483E65DB0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4" name="WordArt 9">
          <a:extLst>
            <a:ext uri="{FF2B5EF4-FFF2-40B4-BE49-F238E27FC236}">
              <a16:creationId xmlns:a16="http://schemas.microsoft.com/office/drawing/2014/main" id="{214C0329-B049-419A-A8D9-32DB1BFFF0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5" name="WordArt 11">
          <a:extLst>
            <a:ext uri="{FF2B5EF4-FFF2-40B4-BE49-F238E27FC236}">
              <a16:creationId xmlns:a16="http://schemas.microsoft.com/office/drawing/2014/main" id="{145656D4-4C06-402B-8C3D-EE48795183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6" name="WordArt 9">
          <a:extLst>
            <a:ext uri="{FF2B5EF4-FFF2-40B4-BE49-F238E27FC236}">
              <a16:creationId xmlns:a16="http://schemas.microsoft.com/office/drawing/2014/main" id="{0D28C735-71B7-469E-B5CC-9EC3FF1CE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7" name="WordArt 11">
          <a:extLst>
            <a:ext uri="{FF2B5EF4-FFF2-40B4-BE49-F238E27FC236}">
              <a16:creationId xmlns:a16="http://schemas.microsoft.com/office/drawing/2014/main" id="{77251D6C-1981-4301-88B7-D65D8D6F21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8" name="WordArt 9">
          <a:extLst>
            <a:ext uri="{FF2B5EF4-FFF2-40B4-BE49-F238E27FC236}">
              <a16:creationId xmlns:a16="http://schemas.microsoft.com/office/drawing/2014/main" id="{23C0CEA2-46FF-40D1-8B85-429364C160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9" name="WordArt 11">
          <a:extLst>
            <a:ext uri="{FF2B5EF4-FFF2-40B4-BE49-F238E27FC236}">
              <a16:creationId xmlns:a16="http://schemas.microsoft.com/office/drawing/2014/main" id="{CE3C651F-B93D-401B-8834-F92A3B748C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60" name="WordArt 9">
          <a:extLst>
            <a:ext uri="{FF2B5EF4-FFF2-40B4-BE49-F238E27FC236}">
              <a16:creationId xmlns:a16="http://schemas.microsoft.com/office/drawing/2014/main" id="{7FCBBBD7-C881-45BE-86FC-41A2B92CE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61" name="WordArt 11">
          <a:extLst>
            <a:ext uri="{FF2B5EF4-FFF2-40B4-BE49-F238E27FC236}">
              <a16:creationId xmlns:a16="http://schemas.microsoft.com/office/drawing/2014/main" id="{2E62CFE6-A3BB-4F32-9DF4-74BE316091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62" name="WordArt 9">
          <a:extLst>
            <a:ext uri="{FF2B5EF4-FFF2-40B4-BE49-F238E27FC236}">
              <a16:creationId xmlns:a16="http://schemas.microsoft.com/office/drawing/2014/main" id="{55ECBFBD-A179-48FE-8C86-413B11FE03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63" name="WordArt 11">
          <a:extLst>
            <a:ext uri="{FF2B5EF4-FFF2-40B4-BE49-F238E27FC236}">
              <a16:creationId xmlns:a16="http://schemas.microsoft.com/office/drawing/2014/main" id="{76C26AE9-78B7-483D-B3AD-54C109F963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64" name="WordArt 9">
          <a:extLst>
            <a:ext uri="{FF2B5EF4-FFF2-40B4-BE49-F238E27FC236}">
              <a16:creationId xmlns:a16="http://schemas.microsoft.com/office/drawing/2014/main" id="{7BFA3E11-67D8-4823-93F3-675797E92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65" name="WordArt 11">
          <a:extLst>
            <a:ext uri="{FF2B5EF4-FFF2-40B4-BE49-F238E27FC236}">
              <a16:creationId xmlns:a16="http://schemas.microsoft.com/office/drawing/2014/main" id="{D9C6E36C-E55A-455E-AAE6-320A02637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66" name="WordArt 9">
          <a:extLst>
            <a:ext uri="{FF2B5EF4-FFF2-40B4-BE49-F238E27FC236}">
              <a16:creationId xmlns:a16="http://schemas.microsoft.com/office/drawing/2014/main" id="{A218014E-BBFB-41C7-B9B6-72ABDD301C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67" name="WordArt 11">
          <a:extLst>
            <a:ext uri="{FF2B5EF4-FFF2-40B4-BE49-F238E27FC236}">
              <a16:creationId xmlns:a16="http://schemas.microsoft.com/office/drawing/2014/main" id="{820BC00F-C414-4813-BEF1-907F3519D1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68" name="WordArt 9">
          <a:extLst>
            <a:ext uri="{FF2B5EF4-FFF2-40B4-BE49-F238E27FC236}">
              <a16:creationId xmlns:a16="http://schemas.microsoft.com/office/drawing/2014/main" id="{44F29D9D-73DC-4F71-9D2F-689F0BEF7F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69" name="WordArt 11">
          <a:extLst>
            <a:ext uri="{FF2B5EF4-FFF2-40B4-BE49-F238E27FC236}">
              <a16:creationId xmlns:a16="http://schemas.microsoft.com/office/drawing/2014/main" id="{70823B35-F219-4F12-B708-4BB4CB5477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70" name="WordArt 9">
          <a:extLst>
            <a:ext uri="{FF2B5EF4-FFF2-40B4-BE49-F238E27FC236}">
              <a16:creationId xmlns:a16="http://schemas.microsoft.com/office/drawing/2014/main" id="{CFFE11B4-9681-48C5-851A-A3C69B5636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71" name="WordArt 11">
          <a:extLst>
            <a:ext uri="{FF2B5EF4-FFF2-40B4-BE49-F238E27FC236}">
              <a16:creationId xmlns:a16="http://schemas.microsoft.com/office/drawing/2014/main" id="{5640CFFF-5E6D-4454-98B5-1A432F72FE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72" name="WordArt 9">
          <a:extLst>
            <a:ext uri="{FF2B5EF4-FFF2-40B4-BE49-F238E27FC236}">
              <a16:creationId xmlns:a16="http://schemas.microsoft.com/office/drawing/2014/main" id="{66726F3A-DAF9-4DF3-9642-26A41DAD51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73" name="WordArt 11">
          <a:extLst>
            <a:ext uri="{FF2B5EF4-FFF2-40B4-BE49-F238E27FC236}">
              <a16:creationId xmlns:a16="http://schemas.microsoft.com/office/drawing/2014/main" id="{4BB8E148-631D-44AA-BF17-CE1920671C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74" name="WordArt 9">
          <a:extLst>
            <a:ext uri="{FF2B5EF4-FFF2-40B4-BE49-F238E27FC236}">
              <a16:creationId xmlns:a16="http://schemas.microsoft.com/office/drawing/2014/main" id="{BAE5FC35-3F18-4199-88CB-C77466436D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75" name="WordArt 11">
          <a:extLst>
            <a:ext uri="{FF2B5EF4-FFF2-40B4-BE49-F238E27FC236}">
              <a16:creationId xmlns:a16="http://schemas.microsoft.com/office/drawing/2014/main" id="{C3E5C239-673F-45CD-94EE-0A28D32387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76" name="WordArt 9">
          <a:extLst>
            <a:ext uri="{FF2B5EF4-FFF2-40B4-BE49-F238E27FC236}">
              <a16:creationId xmlns:a16="http://schemas.microsoft.com/office/drawing/2014/main" id="{76D14190-F36C-45FA-92E8-4725C4A0D1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77" name="WordArt 11">
          <a:extLst>
            <a:ext uri="{FF2B5EF4-FFF2-40B4-BE49-F238E27FC236}">
              <a16:creationId xmlns:a16="http://schemas.microsoft.com/office/drawing/2014/main" id="{FCEFD922-6FD1-4DE5-833E-369593A30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78" name="WordArt 9">
          <a:extLst>
            <a:ext uri="{FF2B5EF4-FFF2-40B4-BE49-F238E27FC236}">
              <a16:creationId xmlns:a16="http://schemas.microsoft.com/office/drawing/2014/main" id="{ED584B32-BA69-41B9-9C06-4ED6235536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79" name="WordArt 11">
          <a:extLst>
            <a:ext uri="{FF2B5EF4-FFF2-40B4-BE49-F238E27FC236}">
              <a16:creationId xmlns:a16="http://schemas.microsoft.com/office/drawing/2014/main" id="{15D790D5-952D-4488-A682-8B2E27F1F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80" name="WordArt 9">
          <a:extLst>
            <a:ext uri="{FF2B5EF4-FFF2-40B4-BE49-F238E27FC236}">
              <a16:creationId xmlns:a16="http://schemas.microsoft.com/office/drawing/2014/main" id="{37A4FE18-DA1D-45D8-BAF1-FB0C27DD87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81" name="WordArt 11">
          <a:extLst>
            <a:ext uri="{FF2B5EF4-FFF2-40B4-BE49-F238E27FC236}">
              <a16:creationId xmlns:a16="http://schemas.microsoft.com/office/drawing/2014/main" id="{67962898-61FB-4D3D-B39E-44394AFA67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82" name="WordArt 9">
          <a:extLst>
            <a:ext uri="{FF2B5EF4-FFF2-40B4-BE49-F238E27FC236}">
              <a16:creationId xmlns:a16="http://schemas.microsoft.com/office/drawing/2014/main" id="{3771E77D-EFD3-4DAF-9AFD-36D454099B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83" name="WordArt 11">
          <a:extLst>
            <a:ext uri="{FF2B5EF4-FFF2-40B4-BE49-F238E27FC236}">
              <a16:creationId xmlns:a16="http://schemas.microsoft.com/office/drawing/2014/main" id="{68AD7F64-6909-4D82-9CCD-37FAD58A25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84" name="WordArt 9">
          <a:extLst>
            <a:ext uri="{FF2B5EF4-FFF2-40B4-BE49-F238E27FC236}">
              <a16:creationId xmlns:a16="http://schemas.microsoft.com/office/drawing/2014/main" id="{56D41BD8-1FB9-4E6A-A391-84F806CBA0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85" name="WordArt 11">
          <a:extLst>
            <a:ext uri="{FF2B5EF4-FFF2-40B4-BE49-F238E27FC236}">
              <a16:creationId xmlns:a16="http://schemas.microsoft.com/office/drawing/2014/main" id="{2E4CF698-C339-42AB-AA26-07DA9B5CA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06" name="WordArt 9">
          <a:extLst>
            <a:ext uri="{FF2B5EF4-FFF2-40B4-BE49-F238E27FC236}">
              <a16:creationId xmlns:a16="http://schemas.microsoft.com/office/drawing/2014/main" id="{61A2F5FE-6B0F-4F18-BE41-5ADCF183AB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07" name="WordArt 11">
          <a:extLst>
            <a:ext uri="{FF2B5EF4-FFF2-40B4-BE49-F238E27FC236}">
              <a16:creationId xmlns:a16="http://schemas.microsoft.com/office/drawing/2014/main" id="{68DDBA38-2FC0-496A-8D50-B3F7030B32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08" name="WordArt 9">
          <a:extLst>
            <a:ext uri="{FF2B5EF4-FFF2-40B4-BE49-F238E27FC236}">
              <a16:creationId xmlns:a16="http://schemas.microsoft.com/office/drawing/2014/main" id="{0996575F-2169-4A26-AC0E-9FBCB9FC14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09" name="WordArt 11">
          <a:extLst>
            <a:ext uri="{FF2B5EF4-FFF2-40B4-BE49-F238E27FC236}">
              <a16:creationId xmlns:a16="http://schemas.microsoft.com/office/drawing/2014/main" id="{7A7FBB55-AA51-44B1-9EF5-5AE7C364B7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10" name="WordArt 9">
          <a:extLst>
            <a:ext uri="{FF2B5EF4-FFF2-40B4-BE49-F238E27FC236}">
              <a16:creationId xmlns:a16="http://schemas.microsoft.com/office/drawing/2014/main" id="{74702389-E01A-4424-957B-0394C950E3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11" name="WordArt 11">
          <a:extLst>
            <a:ext uri="{FF2B5EF4-FFF2-40B4-BE49-F238E27FC236}">
              <a16:creationId xmlns:a16="http://schemas.microsoft.com/office/drawing/2014/main" id="{10DD4867-38AE-44C9-9FFF-D63E5A5F93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12" name="WordArt 9">
          <a:extLst>
            <a:ext uri="{FF2B5EF4-FFF2-40B4-BE49-F238E27FC236}">
              <a16:creationId xmlns:a16="http://schemas.microsoft.com/office/drawing/2014/main" id="{F5B76B45-80A2-4BCF-9D27-76BC1CBD9D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13" name="WordArt 11">
          <a:extLst>
            <a:ext uri="{FF2B5EF4-FFF2-40B4-BE49-F238E27FC236}">
              <a16:creationId xmlns:a16="http://schemas.microsoft.com/office/drawing/2014/main" id="{6ECE0162-9349-4155-9B19-CEF2256EC3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14" name="WordArt 9">
          <a:extLst>
            <a:ext uri="{FF2B5EF4-FFF2-40B4-BE49-F238E27FC236}">
              <a16:creationId xmlns:a16="http://schemas.microsoft.com/office/drawing/2014/main" id="{C8F2E57D-E765-469B-A315-E592CEC757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15" name="WordArt 11">
          <a:extLst>
            <a:ext uri="{FF2B5EF4-FFF2-40B4-BE49-F238E27FC236}">
              <a16:creationId xmlns:a16="http://schemas.microsoft.com/office/drawing/2014/main" id="{B746D14D-C39B-4FE9-BC4E-92200D7F6B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16" name="WordArt 9">
          <a:extLst>
            <a:ext uri="{FF2B5EF4-FFF2-40B4-BE49-F238E27FC236}">
              <a16:creationId xmlns:a16="http://schemas.microsoft.com/office/drawing/2014/main" id="{26415FF1-EF52-4264-A4CA-A809E4A7DE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17" name="WordArt 11">
          <a:extLst>
            <a:ext uri="{FF2B5EF4-FFF2-40B4-BE49-F238E27FC236}">
              <a16:creationId xmlns:a16="http://schemas.microsoft.com/office/drawing/2014/main" id="{FFEF1C99-61F3-4251-827D-53D724CA3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18" name="WordArt 9">
          <a:extLst>
            <a:ext uri="{FF2B5EF4-FFF2-40B4-BE49-F238E27FC236}">
              <a16:creationId xmlns:a16="http://schemas.microsoft.com/office/drawing/2014/main" id="{D3E229D5-D3D0-4B77-9EE2-F06CBCB751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19" name="WordArt 11">
          <a:extLst>
            <a:ext uri="{FF2B5EF4-FFF2-40B4-BE49-F238E27FC236}">
              <a16:creationId xmlns:a16="http://schemas.microsoft.com/office/drawing/2014/main" id="{D1EE2B11-5675-49A0-9D6A-B702F826B2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20" name="WordArt 9">
          <a:extLst>
            <a:ext uri="{FF2B5EF4-FFF2-40B4-BE49-F238E27FC236}">
              <a16:creationId xmlns:a16="http://schemas.microsoft.com/office/drawing/2014/main" id="{A17550ED-22FF-47A2-AAFB-833B44F65A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21" name="WordArt 11">
          <a:extLst>
            <a:ext uri="{FF2B5EF4-FFF2-40B4-BE49-F238E27FC236}">
              <a16:creationId xmlns:a16="http://schemas.microsoft.com/office/drawing/2014/main" id="{D5AF6DEB-B19A-4C17-B6A8-8185362983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22" name="WordArt 9">
          <a:extLst>
            <a:ext uri="{FF2B5EF4-FFF2-40B4-BE49-F238E27FC236}">
              <a16:creationId xmlns:a16="http://schemas.microsoft.com/office/drawing/2014/main" id="{F1885CE9-40FB-4A03-B998-B526FD24A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23" name="WordArt 11">
          <a:extLst>
            <a:ext uri="{FF2B5EF4-FFF2-40B4-BE49-F238E27FC236}">
              <a16:creationId xmlns:a16="http://schemas.microsoft.com/office/drawing/2014/main" id="{89D80C54-DB6D-49BF-B45E-1CCF00FDB7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24" name="WordArt 9">
          <a:extLst>
            <a:ext uri="{FF2B5EF4-FFF2-40B4-BE49-F238E27FC236}">
              <a16:creationId xmlns:a16="http://schemas.microsoft.com/office/drawing/2014/main" id="{F8B0D1B4-97B8-496D-A692-4B534B1A10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25" name="WordArt 11">
          <a:extLst>
            <a:ext uri="{FF2B5EF4-FFF2-40B4-BE49-F238E27FC236}">
              <a16:creationId xmlns:a16="http://schemas.microsoft.com/office/drawing/2014/main" id="{D7E05075-9CEF-4AA7-8FBB-F5842765F2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826" name="WordArt 9">
          <a:extLst>
            <a:ext uri="{FF2B5EF4-FFF2-40B4-BE49-F238E27FC236}">
              <a16:creationId xmlns:a16="http://schemas.microsoft.com/office/drawing/2014/main" id="{540A0040-08B8-46B1-9921-F33BFF3139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27" name="WordArt 11">
          <a:extLst>
            <a:ext uri="{FF2B5EF4-FFF2-40B4-BE49-F238E27FC236}">
              <a16:creationId xmlns:a16="http://schemas.microsoft.com/office/drawing/2014/main" id="{097D5A95-E4F4-48F1-B221-794518543D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28" name="WordArt 9">
          <a:extLst>
            <a:ext uri="{FF2B5EF4-FFF2-40B4-BE49-F238E27FC236}">
              <a16:creationId xmlns:a16="http://schemas.microsoft.com/office/drawing/2014/main" id="{820514EA-E2F9-481D-85D3-F92DBBF8C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29" name="WordArt 11">
          <a:extLst>
            <a:ext uri="{FF2B5EF4-FFF2-40B4-BE49-F238E27FC236}">
              <a16:creationId xmlns:a16="http://schemas.microsoft.com/office/drawing/2014/main" id="{2D4A6C81-79E6-4317-B76E-75719DAF45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0" name="WordArt 9">
          <a:extLst>
            <a:ext uri="{FF2B5EF4-FFF2-40B4-BE49-F238E27FC236}">
              <a16:creationId xmlns:a16="http://schemas.microsoft.com/office/drawing/2014/main" id="{8C1D2894-2338-4955-AA3C-868E7C9D3B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1" name="WordArt 11">
          <a:extLst>
            <a:ext uri="{FF2B5EF4-FFF2-40B4-BE49-F238E27FC236}">
              <a16:creationId xmlns:a16="http://schemas.microsoft.com/office/drawing/2014/main" id="{86B941D1-3C18-4463-91AB-AC5AC47B10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2" name="WordArt 9">
          <a:extLst>
            <a:ext uri="{FF2B5EF4-FFF2-40B4-BE49-F238E27FC236}">
              <a16:creationId xmlns:a16="http://schemas.microsoft.com/office/drawing/2014/main" id="{EE2E25BC-45A6-4A41-BF27-A9EC593906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3" name="WordArt 11">
          <a:extLst>
            <a:ext uri="{FF2B5EF4-FFF2-40B4-BE49-F238E27FC236}">
              <a16:creationId xmlns:a16="http://schemas.microsoft.com/office/drawing/2014/main" id="{B8C7BCEE-E182-4EC5-A932-186E1C816B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4" name="WordArt 9">
          <a:extLst>
            <a:ext uri="{FF2B5EF4-FFF2-40B4-BE49-F238E27FC236}">
              <a16:creationId xmlns:a16="http://schemas.microsoft.com/office/drawing/2014/main" id="{4E3EC67D-FD03-44DE-BE87-7F59E60ECC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5" name="WordArt 11">
          <a:extLst>
            <a:ext uri="{FF2B5EF4-FFF2-40B4-BE49-F238E27FC236}">
              <a16:creationId xmlns:a16="http://schemas.microsoft.com/office/drawing/2014/main" id="{E0BE5084-AD75-423A-A06B-CC42E60AC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6" name="WordArt 9">
          <a:extLst>
            <a:ext uri="{FF2B5EF4-FFF2-40B4-BE49-F238E27FC236}">
              <a16:creationId xmlns:a16="http://schemas.microsoft.com/office/drawing/2014/main" id="{5376660C-D2AA-4F0C-B99A-1F98D3F7C8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7" name="WordArt 11">
          <a:extLst>
            <a:ext uri="{FF2B5EF4-FFF2-40B4-BE49-F238E27FC236}">
              <a16:creationId xmlns:a16="http://schemas.microsoft.com/office/drawing/2014/main" id="{4B7BCE1F-EE2D-4DD6-9486-38D0DCCBE5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38" name="WordArt 9">
          <a:extLst>
            <a:ext uri="{FF2B5EF4-FFF2-40B4-BE49-F238E27FC236}">
              <a16:creationId xmlns:a16="http://schemas.microsoft.com/office/drawing/2014/main" id="{D2AFAAEE-FFB4-44E5-B55B-6BC32A1C7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39" name="WordArt 11">
          <a:extLst>
            <a:ext uri="{FF2B5EF4-FFF2-40B4-BE49-F238E27FC236}">
              <a16:creationId xmlns:a16="http://schemas.microsoft.com/office/drawing/2014/main" id="{C08845F1-D978-4898-8111-354C2D3A5B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0" name="WordArt 9">
          <a:extLst>
            <a:ext uri="{FF2B5EF4-FFF2-40B4-BE49-F238E27FC236}">
              <a16:creationId xmlns:a16="http://schemas.microsoft.com/office/drawing/2014/main" id="{59C0CDD4-6E2A-4770-B8A2-88C12593A4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1" name="WordArt 11">
          <a:extLst>
            <a:ext uri="{FF2B5EF4-FFF2-40B4-BE49-F238E27FC236}">
              <a16:creationId xmlns:a16="http://schemas.microsoft.com/office/drawing/2014/main" id="{A5DC4B6D-6776-4404-87BD-7444DE8F1F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2" name="WordArt 9">
          <a:extLst>
            <a:ext uri="{FF2B5EF4-FFF2-40B4-BE49-F238E27FC236}">
              <a16:creationId xmlns:a16="http://schemas.microsoft.com/office/drawing/2014/main" id="{52715AAE-FAE1-495E-8000-F19559A516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3" name="WordArt 11">
          <a:extLst>
            <a:ext uri="{FF2B5EF4-FFF2-40B4-BE49-F238E27FC236}">
              <a16:creationId xmlns:a16="http://schemas.microsoft.com/office/drawing/2014/main" id="{0F1A4B17-2001-445A-838B-09405C549D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4" name="WordArt 9">
          <a:extLst>
            <a:ext uri="{FF2B5EF4-FFF2-40B4-BE49-F238E27FC236}">
              <a16:creationId xmlns:a16="http://schemas.microsoft.com/office/drawing/2014/main" id="{14F65394-82E1-497C-A7D2-6AD7A51628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5" name="WordArt 11">
          <a:extLst>
            <a:ext uri="{FF2B5EF4-FFF2-40B4-BE49-F238E27FC236}">
              <a16:creationId xmlns:a16="http://schemas.microsoft.com/office/drawing/2014/main" id="{BDA922D0-A28B-457B-B5E8-30888CC9C6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6" name="WordArt 9">
          <a:extLst>
            <a:ext uri="{FF2B5EF4-FFF2-40B4-BE49-F238E27FC236}">
              <a16:creationId xmlns:a16="http://schemas.microsoft.com/office/drawing/2014/main" id="{F0490094-9B48-4DA1-AD65-98FB565B9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7" name="WordArt 11">
          <a:extLst>
            <a:ext uri="{FF2B5EF4-FFF2-40B4-BE49-F238E27FC236}">
              <a16:creationId xmlns:a16="http://schemas.microsoft.com/office/drawing/2014/main" id="{5682AE70-9D44-40E3-9881-20CD1E1310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8" name="WordArt 9">
          <a:extLst>
            <a:ext uri="{FF2B5EF4-FFF2-40B4-BE49-F238E27FC236}">
              <a16:creationId xmlns:a16="http://schemas.microsoft.com/office/drawing/2014/main" id="{34BA09F1-3F19-45C4-A319-3417D98037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49" name="WordArt 11">
          <a:extLst>
            <a:ext uri="{FF2B5EF4-FFF2-40B4-BE49-F238E27FC236}">
              <a16:creationId xmlns:a16="http://schemas.microsoft.com/office/drawing/2014/main" id="{01532A74-D0BF-44CD-A631-141992A0D3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0" name="WordArt 9">
          <a:extLst>
            <a:ext uri="{FF2B5EF4-FFF2-40B4-BE49-F238E27FC236}">
              <a16:creationId xmlns:a16="http://schemas.microsoft.com/office/drawing/2014/main" id="{44BC22A4-BFFD-44DC-9699-B18A422801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1" name="WordArt 11">
          <a:extLst>
            <a:ext uri="{FF2B5EF4-FFF2-40B4-BE49-F238E27FC236}">
              <a16:creationId xmlns:a16="http://schemas.microsoft.com/office/drawing/2014/main" id="{4E94A69A-57BA-44CA-8DA8-FFA08BC7EA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2" name="WordArt 9">
          <a:extLst>
            <a:ext uri="{FF2B5EF4-FFF2-40B4-BE49-F238E27FC236}">
              <a16:creationId xmlns:a16="http://schemas.microsoft.com/office/drawing/2014/main" id="{B07EC2B8-DF17-4D97-90FC-B7E5992AA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3" name="WordArt 11">
          <a:extLst>
            <a:ext uri="{FF2B5EF4-FFF2-40B4-BE49-F238E27FC236}">
              <a16:creationId xmlns:a16="http://schemas.microsoft.com/office/drawing/2014/main" id="{B77D72A5-45DD-4897-8BF6-6D88BD5FC6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4" name="WordArt 9">
          <a:extLst>
            <a:ext uri="{FF2B5EF4-FFF2-40B4-BE49-F238E27FC236}">
              <a16:creationId xmlns:a16="http://schemas.microsoft.com/office/drawing/2014/main" id="{3A041C7B-C688-4CC8-9EFB-75C535BA7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5" name="WordArt 11">
          <a:extLst>
            <a:ext uri="{FF2B5EF4-FFF2-40B4-BE49-F238E27FC236}">
              <a16:creationId xmlns:a16="http://schemas.microsoft.com/office/drawing/2014/main" id="{56A81113-6FA7-4C77-BE3F-39E86FE284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6" name="WordArt 9">
          <a:extLst>
            <a:ext uri="{FF2B5EF4-FFF2-40B4-BE49-F238E27FC236}">
              <a16:creationId xmlns:a16="http://schemas.microsoft.com/office/drawing/2014/main" id="{E08D35B3-2A8D-42C2-9A2D-91C49618B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7" name="WordArt 11">
          <a:extLst>
            <a:ext uri="{FF2B5EF4-FFF2-40B4-BE49-F238E27FC236}">
              <a16:creationId xmlns:a16="http://schemas.microsoft.com/office/drawing/2014/main" id="{048C3EEC-5A76-4838-BAB1-F808299F3C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58" name="WordArt 9">
          <a:extLst>
            <a:ext uri="{FF2B5EF4-FFF2-40B4-BE49-F238E27FC236}">
              <a16:creationId xmlns:a16="http://schemas.microsoft.com/office/drawing/2014/main" id="{C17AC215-68B1-493C-9E0C-F3964CDBBF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59" name="WordArt 11">
          <a:extLst>
            <a:ext uri="{FF2B5EF4-FFF2-40B4-BE49-F238E27FC236}">
              <a16:creationId xmlns:a16="http://schemas.microsoft.com/office/drawing/2014/main" id="{C7573EBC-23B3-460D-BBC1-CF760FFD96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0" name="WordArt 9">
          <a:extLst>
            <a:ext uri="{FF2B5EF4-FFF2-40B4-BE49-F238E27FC236}">
              <a16:creationId xmlns:a16="http://schemas.microsoft.com/office/drawing/2014/main" id="{7DB9F3F3-C537-4A2B-B09A-FEA15E7E1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1" name="WordArt 11">
          <a:extLst>
            <a:ext uri="{FF2B5EF4-FFF2-40B4-BE49-F238E27FC236}">
              <a16:creationId xmlns:a16="http://schemas.microsoft.com/office/drawing/2014/main" id="{E4D91DB1-C6AB-4552-9FD5-2334844F02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2" name="WordArt 9">
          <a:extLst>
            <a:ext uri="{FF2B5EF4-FFF2-40B4-BE49-F238E27FC236}">
              <a16:creationId xmlns:a16="http://schemas.microsoft.com/office/drawing/2014/main" id="{F324A973-F664-4F5C-85CE-3C5AB7D2A7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3" name="WordArt 11">
          <a:extLst>
            <a:ext uri="{FF2B5EF4-FFF2-40B4-BE49-F238E27FC236}">
              <a16:creationId xmlns:a16="http://schemas.microsoft.com/office/drawing/2014/main" id="{53484111-0DFE-4866-9716-9E26EC1FEE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4" name="WordArt 9">
          <a:extLst>
            <a:ext uri="{FF2B5EF4-FFF2-40B4-BE49-F238E27FC236}">
              <a16:creationId xmlns:a16="http://schemas.microsoft.com/office/drawing/2014/main" id="{AF8B6EED-DF62-45CB-8A85-518F6AABF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5" name="WordArt 11">
          <a:extLst>
            <a:ext uri="{FF2B5EF4-FFF2-40B4-BE49-F238E27FC236}">
              <a16:creationId xmlns:a16="http://schemas.microsoft.com/office/drawing/2014/main" id="{AFFAC338-6C60-4810-8D13-3A015FECDD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6" name="WordArt 9">
          <a:extLst>
            <a:ext uri="{FF2B5EF4-FFF2-40B4-BE49-F238E27FC236}">
              <a16:creationId xmlns:a16="http://schemas.microsoft.com/office/drawing/2014/main" id="{93867963-CA38-49D3-9147-F18684F808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7" name="WordArt 11">
          <a:extLst>
            <a:ext uri="{FF2B5EF4-FFF2-40B4-BE49-F238E27FC236}">
              <a16:creationId xmlns:a16="http://schemas.microsoft.com/office/drawing/2014/main" id="{2C315907-2693-4E95-8F24-899D006D5C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8" name="WordArt 9">
          <a:extLst>
            <a:ext uri="{FF2B5EF4-FFF2-40B4-BE49-F238E27FC236}">
              <a16:creationId xmlns:a16="http://schemas.microsoft.com/office/drawing/2014/main" id="{0BEC7662-D4E6-48EA-A3C3-FEBD310A89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69" name="WordArt 11">
          <a:extLst>
            <a:ext uri="{FF2B5EF4-FFF2-40B4-BE49-F238E27FC236}">
              <a16:creationId xmlns:a16="http://schemas.microsoft.com/office/drawing/2014/main" id="{42444DEB-66FE-4AA6-AC55-4A79BFA5C1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0" name="WordArt 9">
          <a:extLst>
            <a:ext uri="{FF2B5EF4-FFF2-40B4-BE49-F238E27FC236}">
              <a16:creationId xmlns:a16="http://schemas.microsoft.com/office/drawing/2014/main" id="{303245D3-104A-4A6D-9F53-B5CFD7FC6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1" name="WordArt 11">
          <a:extLst>
            <a:ext uri="{FF2B5EF4-FFF2-40B4-BE49-F238E27FC236}">
              <a16:creationId xmlns:a16="http://schemas.microsoft.com/office/drawing/2014/main" id="{5EC634AB-650F-4966-80BD-F5C6E90ECF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2" name="WordArt 9">
          <a:extLst>
            <a:ext uri="{FF2B5EF4-FFF2-40B4-BE49-F238E27FC236}">
              <a16:creationId xmlns:a16="http://schemas.microsoft.com/office/drawing/2014/main" id="{B8A83119-C682-4378-8609-E687B17722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3" name="WordArt 11">
          <a:extLst>
            <a:ext uri="{FF2B5EF4-FFF2-40B4-BE49-F238E27FC236}">
              <a16:creationId xmlns:a16="http://schemas.microsoft.com/office/drawing/2014/main" id="{96DF593A-B497-4CDA-B9AB-0623347B90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4" name="WordArt 9">
          <a:extLst>
            <a:ext uri="{FF2B5EF4-FFF2-40B4-BE49-F238E27FC236}">
              <a16:creationId xmlns:a16="http://schemas.microsoft.com/office/drawing/2014/main" id="{E0588FA6-DF5E-4725-B157-C9E0CA0455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5" name="WordArt 11">
          <a:extLst>
            <a:ext uri="{FF2B5EF4-FFF2-40B4-BE49-F238E27FC236}">
              <a16:creationId xmlns:a16="http://schemas.microsoft.com/office/drawing/2014/main" id="{47290D2C-593E-4029-92BE-F9A5421AD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6" name="WordArt 9">
          <a:extLst>
            <a:ext uri="{FF2B5EF4-FFF2-40B4-BE49-F238E27FC236}">
              <a16:creationId xmlns:a16="http://schemas.microsoft.com/office/drawing/2014/main" id="{1AB4F4FF-AA16-4A47-8151-095CFA2EEA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7" name="WordArt 11">
          <a:extLst>
            <a:ext uri="{FF2B5EF4-FFF2-40B4-BE49-F238E27FC236}">
              <a16:creationId xmlns:a16="http://schemas.microsoft.com/office/drawing/2014/main" id="{4C1C5BF2-B320-4769-8BBD-9FA91B1656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78" name="WordArt 9">
          <a:extLst>
            <a:ext uri="{FF2B5EF4-FFF2-40B4-BE49-F238E27FC236}">
              <a16:creationId xmlns:a16="http://schemas.microsoft.com/office/drawing/2014/main" id="{429D09AB-A1E7-4CBF-842B-FC9C06F9EC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79" name="WordArt 11">
          <a:extLst>
            <a:ext uri="{FF2B5EF4-FFF2-40B4-BE49-F238E27FC236}">
              <a16:creationId xmlns:a16="http://schemas.microsoft.com/office/drawing/2014/main" id="{4CC9A257-ACF3-451F-9326-D6844C12DC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0" name="WordArt 9">
          <a:extLst>
            <a:ext uri="{FF2B5EF4-FFF2-40B4-BE49-F238E27FC236}">
              <a16:creationId xmlns:a16="http://schemas.microsoft.com/office/drawing/2014/main" id="{A8B29D15-1F05-4D90-9BC0-B763AB61D4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1" name="WordArt 11">
          <a:extLst>
            <a:ext uri="{FF2B5EF4-FFF2-40B4-BE49-F238E27FC236}">
              <a16:creationId xmlns:a16="http://schemas.microsoft.com/office/drawing/2014/main" id="{4EB7DA97-204E-403B-BF6A-A5247A98D2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2" name="WordArt 9">
          <a:extLst>
            <a:ext uri="{FF2B5EF4-FFF2-40B4-BE49-F238E27FC236}">
              <a16:creationId xmlns:a16="http://schemas.microsoft.com/office/drawing/2014/main" id="{55F51EBA-0FEE-41E2-BC4C-5C214E2E9D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3" name="WordArt 11">
          <a:extLst>
            <a:ext uri="{FF2B5EF4-FFF2-40B4-BE49-F238E27FC236}">
              <a16:creationId xmlns:a16="http://schemas.microsoft.com/office/drawing/2014/main" id="{0BBEC880-71EA-4816-8A6B-1181BD68F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4" name="WordArt 9">
          <a:extLst>
            <a:ext uri="{FF2B5EF4-FFF2-40B4-BE49-F238E27FC236}">
              <a16:creationId xmlns:a16="http://schemas.microsoft.com/office/drawing/2014/main" id="{A6C41284-99D5-4A79-8920-60E5BC1FCE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5" name="WordArt 11">
          <a:extLst>
            <a:ext uri="{FF2B5EF4-FFF2-40B4-BE49-F238E27FC236}">
              <a16:creationId xmlns:a16="http://schemas.microsoft.com/office/drawing/2014/main" id="{4EB1971C-27D2-43C3-89D4-D57636DD38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6" name="WordArt 9">
          <a:extLst>
            <a:ext uri="{FF2B5EF4-FFF2-40B4-BE49-F238E27FC236}">
              <a16:creationId xmlns:a16="http://schemas.microsoft.com/office/drawing/2014/main" id="{20740D6D-CC3E-4B82-8479-EEBFB7A8B6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7" name="WordArt 11">
          <a:extLst>
            <a:ext uri="{FF2B5EF4-FFF2-40B4-BE49-F238E27FC236}">
              <a16:creationId xmlns:a16="http://schemas.microsoft.com/office/drawing/2014/main" id="{3FBCCF4E-A6C3-4F6C-AA28-F6FA49FC9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8" name="WordArt 9">
          <a:extLst>
            <a:ext uri="{FF2B5EF4-FFF2-40B4-BE49-F238E27FC236}">
              <a16:creationId xmlns:a16="http://schemas.microsoft.com/office/drawing/2014/main" id="{2837F152-CF5B-486D-BB27-A57D294AC7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889" name="WordArt 11">
          <a:extLst>
            <a:ext uri="{FF2B5EF4-FFF2-40B4-BE49-F238E27FC236}">
              <a16:creationId xmlns:a16="http://schemas.microsoft.com/office/drawing/2014/main" id="{36671E2E-F313-43C7-A95E-7C28DE9E59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54" name="WordArt 9">
          <a:extLst>
            <a:ext uri="{FF2B5EF4-FFF2-40B4-BE49-F238E27FC236}">
              <a16:creationId xmlns:a16="http://schemas.microsoft.com/office/drawing/2014/main" id="{E34A0654-AE4B-472A-9185-CEBEE6F0A7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55" name="WordArt 11">
          <a:extLst>
            <a:ext uri="{FF2B5EF4-FFF2-40B4-BE49-F238E27FC236}">
              <a16:creationId xmlns:a16="http://schemas.microsoft.com/office/drawing/2014/main" id="{4BFF8652-8C49-45B8-9589-427153DE84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56" name="WordArt 9">
          <a:extLst>
            <a:ext uri="{FF2B5EF4-FFF2-40B4-BE49-F238E27FC236}">
              <a16:creationId xmlns:a16="http://schemas.microsoft.com/office/drawing/2014/main" id="{CDB0CC10-44DD-40FE-9954-DB8AFE101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57" name="WordArt 11">
          <a:extLst>
            <a:ext uri="{FF2B5EF4-FFF2-40B4-BE49-F238E27FC236}">
              <a16:creationId xmlns:a16="http://schemas.microsoft.com/office/drawing/2014/main" id="{C1D32E35-33F2-4460-9975-74B3E2EB5D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58" name="WordArt 9">
          <a:extLst>
            <a:ext uri="{FF2B5EF4-FFF2-40B4-BE49-F238E27FC236}">
              <a16:creationId xmlns:a16="http://schemas.microsoft.com/office/drawing/2014/main" id="{C2A0444D-4CA0-4FAF-8733-8FAAFCB3D9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59" name="WordArt 11">
          <a:extLst>
            <a:ext uri="{FF2B5EF4-FFF2-40B4-BE49-F238E27FC236}">
              <a16:creationId xmlns:a16="http://schemas.microsoft.com/office/drawing/2014/main" id="{D5865445-0A42-4BC7-A5FC-B088ACDF78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60" name="WordArt 9">
          <a:extLst>
            <a:ext uri="{FF2B5EF4-FFF2-40B4-BE49-F238E27FC236}">
              <a16:creationId xmlns:a16="http://schemas.microsoft.com/office/drawing/2014/main" id="{4DA40AC5-C69E-4FDB-B6B4-241DE7B8E1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61" name="WordArt 11">
          <a:extLst>
            <a:ext uri="{FF2B5EF4-FFF2-40B4-BE49-F238E27FC236}">
              <a16:creationId xmlns:a16="http://schemas.microsoft.com/office/drawing/2014/main" id="{46209608-FFBF-4E28-A16E-84C095C599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62" name="WordArt 9">
          <a:extLst>
            <a:ext uri="{FF2B5EF4-FFF2-40B4-BE49-F238E27FC236}">
              <a16:creationId xmlns:a16="http://schemas.microsoft.com/office/drawing/2014/main" id="{5457052F-3FAE-4DE1-8FE1-9CC0F8AB12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63" name="WordArt 11">
          <a:extLst>
            <a:ext uri="{FF2B5EF4-FFF2-40B4-BE49-F238E27FC236}">
              <a16:creationId xmlns:a16="http://schemas.microsoft.com/office/drawing/2014/main" id="{11892884-84DF-49EB-8F9B-BFFC2BC0DB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64" name="WordArt 9">
          <a:extLst>
            <a:ext uri="{FF2B5EF4-FFF2-40B4-BE49-F238E27FC236}">
              <a16:creationId xmlns:a16="http://schemas.microsoft.com/office/drawing/2014/main" id="{162C2B2A-1512-4625-95D3-9FB0594B52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65" name="WordArt 11">
          <a:extLst>
            <a:ext uri="{FF2B5EF4-FFF2-40B4-BE49-F238E27FC236}">
              <a16:creationId xmlns:a16="http://schemas.microsoft.com/office/drawing/2014/main" id="{E8FB19EB-2400-49E2-949F-B4D9584F11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66" name="WordArt 9">
          <a:extLst>
            <a:ext uri="{FF2B5EF4-FFF2-40B4-BE49-F238E27FC236}">
              <a16:creationId xmlns:a16="http://schemas.microsoft.com/office/drawing/2014/main" id="{E508D9D3-A07B-4F42-8320-242A1CC33E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67" name="WordArt 11">
          <a:extLst>
            <a:ext uri="{FF2B5EF4-FFF2-40B4-BE49-F238E27FC236}">
              <a16:creationId xmlns:a16="http://schemas.microsoft.com/office/drawing/2014/main" id="{1B8C1102-FD1E-4E68-955A-AC1E964AAD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68" name="WordArt 9">
          <a:extLst>
            <a:ext uri="{FF2B5EF4-FFF2-40B4-BE49-F238E27FC236}">
              <a16:creationId xmlns:a16="http://schemas.microsoft.com/office/drawing/2014/main" id="{355803B7-F180-49E5-ACB4-654FE4D888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69" name="WordArt 11">
          <a:extLst>
            <a:ext uri="{FF2B5EF4-FFF2-40B4-BE49-F238E27FC236}">
              <a16:creationId xmlns:a16="http://schemas.microsoft.com/office/drawing/2014/main" id="{C269F38B-2504-42D5-A1CC-98684BA665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70" name="WordArt 9">
          <a:extLst>
            <a:ext uri="{FF2B5EF4-FFF2-40B4-BE49-F238E27FC236}">
              <a16:creationId xmlns:a16="http://schemas.microsoft.com/office/drawing/2014/main" id="{35347606-FB07-49C4-A06E-C24792D91A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71" name="WordArt 11">
          <a:extLst>
            <a:ext uri="{FF2B5EF4-FFF2-40B4-BE49-F238E27FC236}">
              <a16:creationId xmlns:a16="http://schemas.microsoft.com/office/drawing/2014/main" id="{DDFBE221-C283-4116-8E1E-E7B5FDA7C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72" name="WordArt 9">
          <a:extLst>
            <a:ext uri="{FF2B5EF4-FFF2-40B4-BE49-F238E27FC236}">
              <a16:creationId xmlns:a16="http://schemas.microsoft.com/office/drawing/2014/main" id="{6E118B4C-C9F5-4B89-8643-D139CC68D6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73" name="WordArt 11">
          <a:extLst>
            <a:ext uri="{FF2B5EF4-FFF2-40B4-BE49-F238E27FC236}">
              <a16:creationId xmlns:a16="http://schemas.microsoft.com/office/drawing/2014/main" id="{1C6E441E-632D-461C-B1F1-9331BCF53A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74" name="WordArt 9">
          <a:extLst>
            <a:ext uri="{FF2B5EF4-FFF2-40B4-BE49-F238E27FC236}">
              <a16:creationId xmlns:a16="http://schemas.microsoft.com/office/drawing/2014/main" id="{4A33E2DE-F149-4201-8C0C-3DAF87530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75" name="WordArt 11">
          <a:extLst>
            <a:ext uri="{FF2B5EF4-FFF2-40B4-BE49-F238E27FC236}">
              <a16:creationId xmlns:a16="http://schemas.microsoft.com/office/drawing/2014/main" id="{9BAB6E74-16AB-4C83-9CBF-D4AAB5A545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76" name="WordArt 9">
          <a:extLst>
            <a:ext uri="{FF2B5EF4-FFF2-40B4-BE49-F238E27FC236}">
              <a16:creationId xmlns:a16="http://schemas.microsoft.com/office/drawing/2014/main" id="{1ED8A1FB-91BA-4883-B260-3447377D12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77" name="WordArt 11">
          <a:extLst>
            <a:ext uri="{FF2B5EF4-FFF2-40B4-BE49-F238E27FC236}">
              <a16:creationId xmlns:a16="http://schemas.microsoft.com/office/drawing/2014/main" id="{018A6197-FD70-474D-B6A0-F7DEA9751C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78" name="WordArt 9">
          <a:extLst>
            <a:ext uri="{FF2B5EF4-FFF2-40B4-BE49-F238E27FC236}">
              <a16:creationId xmlns:a16="http://schemas.microsoft.com/office/drawing/2014/main" id="{5791515E-B312-4BA0-B47B-409AF0F1A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79" name="WordArt 11">
          <a:extLst>
            <a:ext uri="{FF2B5EF4-FFF2-40B4-BE49-F238E27FC236}">
              <a16:creationId xmlns:a16="http://schemas.microsoft.com/office/drawing/2014/main" id="{38744048-45B6-469C-BC47-420AA29AB9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80" name="WordArt 9">
          <a:extLst>
            <a:ext uri="{FF2B5EF4-FFF2-40B4-BE49-F238E27FC236}">
              <a16:creationId xmlns:a16="http://schemas.microsoft.com/office/drawing/2014/main" id="{6AF111D9-FCFE-4C24-8DB5-1700882447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81" name="WordArt 11">
          <a:extLst>
            <a:ext uri="{FF2B5EF4-FFF2-40B4-BE49-F238E27FC236}">
              <a16:creationId xmlns:a16="http://schemas.microsoft.com/office/drawing/2014/main" id="{7C3D0D2D-1D62-4809-9114-D61A9EF02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82" name="WordArt 9">
          <a:extLst>
            <a:ext uri="{FF2B5EF4-FFF2-40B4-BE49-F238E27FC236}">
              <a16:creationId xmlns:a16="http://schemas.microsoft.com/office/drawing/2014/main" id="{EEE042AE-E379-4FD8-8DE9-85A58FED44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83" name="WordArt 11">
          <a:extLst>
            <a:ext uri="{FF2B5EF4-FFF2-40B4-BE49-F238E27FC236}">
              <a16:creationId xmlns:a16="http://schemas.microsoft.com/office/drawing/2014/main" id="{CD051839-9417-4ECE-BB61-1859FA5952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84" name="WordArt 9">
          <a:extLst>
            <a:ext uri="{FF2B5EF4-FFF2-40B4-BE49-F238E27FC236}">
              <a16:creationId xmlns:a16="http://schemas.microsoft.com/office/drawing/2014/main" id="{54F9E448-7A41-486C-AF37-8088B5D055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85" name="WordArt 11">
          <a:extLst>
            <a:ext uri="{FF2B5EF4-FFF2-40B4-BE49-F238E27FC236}">
              <a16:creationId xmlns:a16="http://schemas.microsoft.com/office/drawing/2014/main" id="{B9531F9D-36CA-4316-8B59-B89CB6DCFE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86" name="WordArt 9">
          <a:extLst>
            <a:ext uri="{FF2B5EF4-FFF2-40B4-BE49-F238E27FC236}">
              <a16:creationId xmlns:a16="http://schemas.microsoft.com/office/drawing/2014/main" id="{90CA61F6-CAC2-4B49-9511-4033D3E363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87" name="WordArt 11">
          <a:extLst>
            <a:ext uri="{FF2B5EF4-FFF2-40B4-BE49-F238E27FC236}">
              <a16:creationId xmlns:a16="http://schemas.microsoft.com/office/drawing/2014/main" id="{93AD702A-E347-46BA-824F-7806084B29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88" name="WordArt 9">
          <a:extLst>
            <a:ext uri="{FF2B5EF4-FFF2-40B4-BE49-F238E27FC236}">
              <a16:creationId xmlns:a16="http://schemas.microsoft.com/office/drawing/2014/main" id="{3D4FEEF8-0E55-4D99-93B0-4528DFB8A1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89" name="WordArt 11">
          <a:extLst>
            <a:ext uri="{FF2B5EF4-FFF2-40B4-BE49-F238E27FC236}">
              <a16:creationId xmlns:a16="http://schemas.microsoft.com/office/drawing/2014/main" id="{45D62B8C-1764-4AD5-B1D3-BCA84B010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90" name="WordArt 9">
          <a:extLst>
            <a:ext uri="{FF2B5EF4-FFF2-40B4-BE49-F238E27FC236}">
              <a16:creationId xmlns:a16="http://schemas.microsoft.com/office/drawing/2014/main" id="{85C0CFBB-2DCE-46E8-AF38-502EB37B9A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91" name="WordArt 11">
          <a:extLst>
            <a:ext uri="{FF2B5EF4-FFF2-40B4-BE49-F238E27FC236}">
              <a16:creationId xmlns:a16="http://schemas.microsoft.com/office/drawing/2014/main" id="{E985E5EE-7AAB-4ABB-9513-F3B583FEC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92" name="WordArt 9">
          <a:extLst>
            <a:ext uri="{FF2B5EF4-FFF2-40B4-BE49-F238E27FC236}">
              <a16:creationId xmlns:a16="http://schemas.microsoft.com/office/drawing/2014/main" id="{406CD72C-FB8B-42C0-8295-E1C35527A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93" name="WordArt 11">
          <a:extLst>
            <a:ext uri="{FF2B5EF4-FFF2-40B4-BE49-F238E27FC236}">
              <a16:creationId xmlns:a16="http://schemas.microsoft.com/office/drawing/2014/main" id="{C1E652DF-3540-4B63-938A-7ACC8FEBB4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94" name="WordArt 9">
          <a:extLst>
            <a:ext uri="{FF2B5EF4-FFF2-40B4-BE49-F238E27FC236}">
              <a16:creationId xmlns:a16="http://schemas.microsoft.com/office/drawing/2014/main" id="{E06CB8B8-75E7-4F58-803E-9D62F2A7BC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95" name="WordArt 11">
          <a:extLst>
            <a:ext uri="{FF2B5EF4-FFF2-40B4-BE49-F238E27FC236}">
              <a16:creationId xmlns:a16="http://schemas.microsoft.com/office/drawing/2014/main" id="{CA47BC0A-8252-4C3E-BF2D-CA93D126A7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96" name="WordArt 9">
          <a:extLst>
            <a:ext uri="{FF2B5EF4-FFF2-40B4-BE49-F238E27FC236}">
              <a16:creationId xmlns:a16="http://schemas.microsoft.com/office/drawing/2014/main" id="{324D2F0E-344D-4E7F-91C7-1EDCE83C4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97" name="WordArt 11">
          <a:extLst>
            <a:ext uri="{FF2B5EF4-FFF2-40B4-BE49-F238E27FC236}">
              <a16:creationId xmlns:a16="http://schemas.microsoft.com/office/drawing/2014/main" id="{38574482-A194-4E2B-AC9A-89159A6D72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98" name="WordArt 9">
          <a:extLst>
            <a:ext uri="{FF2B5EF4-FFF2-40B4-BE49-F238E27FC236}">
              <a16:creationId xmlns:a16="http://schemas.microsoft.com/office/drawing/2014/main" id="{F6A2EEF5-8319-4AD6-8BF9-81145ABB61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99" name="WordArt 11">
          <a:extLst>
            <a:ext uri="{FF2B5EF4-FFF2-40B4-BE49-F238E27FC236}">
              <a16:creationId xmlns:a16="http://schemas.microsoft.com/office/drawing/2014/main" id="{935D4441-C448-4C25-9320-200719EAA1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00" name="WordArt 9">
          <a:extLst>
            <a:ext uri="{FF2B5EF4-FFF2-40B4-BE49-F238E27FC236}">
              <a16:creationId xmlns:a16="http://schemas.microsoft.com/office/drawing/2014/main" id="{BDD28626-F788-4590-8A0E-5B4CA3B87D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01" name="WordArt 11">
          <a:extLst>
            <a:ext uri="{FF2B5EF4-FFF2-40B4-BE49-F238E27FC236}">
              <a16:creationId xmlns:a16="http://schemas.microsoft.com/office/drawing/2014/main" id="{9E03501D-F0E6-49BD-B27E-FC405521BB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02" name="WordArt 9">
          <a:extLst>
            <a:ext uri="{FF2B5EF4-FFF2-40B4-BE49-F238E27FC236}">
              <a16:creationId xmlns:a16="http://schemas.microsoft.com/office/drawing/2014/main" id="{08B52249-64CB-4B26-8287-57754D7C7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03" name="WordArt 11">
          <a:extLst>
            <a:ext uri="{FF2B5EF4-FFF2-40B4-BE49-F238E27FC236}">
              <a16:creationId xmlns:a16="http://schemas.microsoft.com/office/drawing/2014/main" id="{2730FF7A-179B-4A32-8211-D139DA1192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04" name="WordArt 9">
          <a:extLst>
            <a:ext uri="{FF2B5EF4-FFF2-40B4-BE49-F238E27FC236}">
              <a16:creationId xmlns:a16="http://schemas.microsoft.com/office/drawing/2014/main" id="{293A7A00-105E-4B06-84C4-42449D43FF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05" name="WordArt 11">
          <a:extLst>
            <a:ext uri="{FF2B5EF4-FFF2-40B4-BE49-F238E27FC236}">
              <a16:creationId xmlns:a16="http://schemas.microsoft.com/office/drawing/2014/main" id="{EA989D37-30F4-49E6-937A-798C6E083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06" name="WordArt 9">
          <a:extLst>
            <a:ext uri="{FF2B5EF4-FFF2-40B4-BE49-F238E27FC236}">
              <a16:creationId xmlns:a16="http://schemas.microsoft.com/office/drawing/2014/main" id="{A5C1979A-8E8B-4CA1-92BE-D6B9301EB2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07" name="WordArt 11">
          <a:extLst>
            <a:ext uri="{FF2B5EF4-FFF2-40B4-BE49-F238E27FC236}">
              <a16:creationId xmlns:a16="http://schemas.microsoft.com/office/drawing/2014/main" id="{7903FAB7-BF90-45C0-911F-1CFA8AEEC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08" name="WordArt 9">
          <a:extLst>
            <a:ext uri="{FF2B5EF4-FFF2-40B4-BE49-F238E27FC236}">
              <a16:creationId xmlns:a16="http://schemas.microsoft.com/office/drawing/2014/main" id="{82E7D1B8-2A5B-44A2-BAA2-1382204F83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09" name="WordArt 11">
          <a:extLst>
            <a:ext uri="{FF2B5EF4-FFF2-40B4-BE49-F238E27FC236}">
              <a16:creationId xmlns:a16="http://schemas.microsoft.com/office/drawing/2014/main" id="{9AEF800B-3AA4-4AAB-AD5B-95F9D4D954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10" name="WordArt 9">
          <a:extLst>
            <a:ext uri="{FF2B5EF4-FFF2-40B4-BE49-F238E27FC236}">
              <a16:creationId xmlns:a16="http://schemas.microsoft.com/office/drawing/2014/main" id="{1DC90FE1-E753-45E8-BCBA-FF568F0E88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11" name="WordArt 11">
          <a:extLst>
            <a:ext uri="{FF2B5EF4-FFF2-40B4-BE49-F238E27FC236}">
              <a16:creationId xmlns:a16="http://schemas.microsoft.com/office/drawing/2014/main" id="{CD70509A-5F15-426D-86D0-133C89BD69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12" name="WordArt 9">
          <a:extLst>
            <a:ext uri="{FF2B5EF4-FFF2-40B4-BE49-F238E27FC236}">
              <a16:creationId xmlns:a16="http://schemas.microsoft.com/office/drawing/2014/main" id="{FF7C7362-C88B-42AB-9C52-7EB18BA32C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13" name="WordArt 11">
          <a:extLst>
            <a:ext uri="{FF2B5EF4-FFF2-40B4-BE49-F238E27FC236}">
              <a16:creationId xmlns:a16="http://schemas.microsoft.com/office/drawing/2014/main" id="{E5F07A2C-55A6-463E-B0E9-67F5277B05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14" name="WordArt 9">
          <a:extLst>
            <a:ext uri="{FF2B5EF4-FFF2-40B4-BE49-F238E27FC236}">
              <a16:creationId xmlns:a16="http://schemas.microsoft.com/office/drawing/2014/main" id="{6191BCA1-C68D-4C4B-990D-450E9DE235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15" name="WordArt 11">
          <a:extLst>
            <a:ext uri="{FF2B5EF4-FFF2-40B4-BE49-F238E27FC236}">
              <a16:creationId xmlns:a16="http://schemas.microsoft.com/office/drawing/2014/main" id="{0ADB74B3-4665-4E39-84CB-54513A627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16" name="WordArt 9">
          <a:extLst>
            <a:ext uri="{FF2B5EF4-FFF2-40B4-BE49-F238E27FC236}">
              <a16:creationId xmlns:a16="http://schemas.microsoft.com/office/drawing/2014/main" id="{B988F8DB-21A8-4519-95AB-AB3540D839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17" name="WordArt 11">
          <a:extLst>
            <a:ext uri="{FF2B5EF4-FFF2-40B4-BE49-F238E27FC236}">
              <a16:creationId xmlns:a16="http://schemas.microsoft.com/office/drawing/2014/main" id="{89B00721-C372-44CC-B249-66BCB373C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18" name="WordArt 9">
          <a:extLst>
            <a:ext uri="{FF2B5EF4-FFF2-40B4-BE49-F238E27FC236}">
              <a16:creationId xmlns:a16="http://schemas.microsoft.com/office/drawing/2014/main" id="{B18BE89C-A97C-4466-A6DB-546E8E0452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19" name="WordArt 11">
          <a:extLst>
            <a:ext uri="{FF2B5EF4-FFF2-40B4-BE49-F238E27FC236}">
              <a16:creationId xmlns:a16="http://schemas.microsoft.com/office/drawing/2014/main" id="{00C5CFC1-24C7-4891-8168-69F1CF9D4B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0" name="WordArt 9">
          <a:extLst>
            <a:ext uri="{FF2B5EF4-FFF2-40B4-BE49-F238E27FC236}">
              <a16:creationId xmlns:a16="http://schemas.microsoft.com/office/drawing/2014/main" id="{7CB6D25D-0303-4D82-B2D7-BD0858240A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1" name="WordArt 11">
          <a:extLst>
            <a:ext uri="{FF2B5EF4-FFF2-40B4-BE49-F238E27FC236}">
              <a16:creationId xmlns:a16="http://schemas.microsoft.com/office/drawing/2014/main" id="{2C4211BE-77E7-45A5-88E6-0770CF1734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2" name="WordArt 9">
          <a:extLst>
            <a:ext uri="{FF2B5EF4-FFF2-40B4-BE49-F238E27FC236}">
              <a16:creationId xmlns:a16="http://schemas.microsoft.com/office/drawing/2014/main" id="{24DA0834-0284-4A22-A615-C57CDEBB51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3" name="WordArt 11">
          <a:extLst>
            <a:ext uri="{FF2B5EF4-FFF2-40B4-BE49-F238E27FC236}">
              <a16:creationId xmlns:a16="http://schemas.microsoft.com/office/drawing/2014/main" id="{9D8DE6A2-AA1B-4D0A-BF4D-D112C90B7B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4" name="WordArt 9">
          <a:extLst>
            <a:ext uri="{FF2B5EF4-FFF2-40B4-BE49-F238E27FC236}">
              <a16:creationId xmlns:a16="http://schemas.microsoft.com/office/drawing/2014/main" id="{6369C125-FFB5-482E-84AD-B4FAB08972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5" name="WordArt 11">
          <a:extLst>
            <a:ext uri="{FF2B5EF4-FFF2-40B4-BE49-F238E27FC236}">
              <a16:creationId xmlns:a16="http://schemas.microsoft.com/office/drawing/2014/main" id="{DFC61052-3111-4AC8-9F66-90558A465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6" name="WordArt 9">
          <a:extLst>
            <a:ext uri="{FF2B5EF4-FFF2-40B4-BE49-F238E27FC236}">
              <a16:creationId xmlns:a16="http://schemas.microsoft.com/office/drawing/2014/main" id="{EB24CB2B-42B9-413B-8DE8-F4132346E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7" name="WordArt 11">
          <a:extLst>
            <a:ext uri="{FF2B5EF4-FFF2-40B4-BE49-F238E27FC236}">
              <a16:creationId xmlns:a16="http://schemas.microsoft.com/office/drawing/2014/main" id="{DB1DD058-FDD2-4160-AF2C-C36E301A38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8" name="WordArt 9">
          <a:extLst>
            <a:ext uri="{FF2B5EF4-FFF2-40B4-BE49-F238E27FC236}">
              <a16:creationId xmlns:a16="http://schemas.microsoft.com/office/drawing/2014/main" id="{31015CFA-4B34-43FC-9188-A6A4663DAF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9" name="WordArt 11">
          <a:extLst>
            <a:ext uri="{FF2B5EF4-FFF2-40B4-BE49-F238E27FC236}">
              <a16:creationId xmlns:a16="http://schemas.microsoft.com/office/drawing/2014/main" id="{DD70CEF0-C388-4D3F-A4AC-320351E5B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0" name="WordArt 9">
          <a:extLst>
            <a:ext uri="{FF2B5EF4-FFF2-40B4-BE49-F238E27FC236}">
              <a16:creationId xmlns:a16="http://schemas.microsoft.com/office/drawing/2014/main" id="{F7CC8576-29AD-442C-A738-FE6C9490B5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1" name="WordArt 11">
          <a:extLst>
            <a:ext uri="{FF2B5EF4-FFF2-40B4-BE49-F238E27FC236}">
              <a16:creationId xmlns:a16="http://schemas.microsoft.com/office/drawing/2014/main" id="{869AFBE8-84F4-4D5D-ACEA-3524B1082D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2" name="WordArt 9">
          <a:extLst>
            <a:ext uri="{FF2B5EF4-FFF2-40B4-BE49-F238E27FC236}">
              <a16:creationId xmlns:a16="http://schemas.microsoft.com/office/drawing/2014/main" id="{903F9E19-BE48-42E1-89A6-85CC8B6428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3" name="WordArt 11">
          <a:extLst>
            <a:ext uri="{FF2B5EF4-FFF2-40B4-BE49-F238E27FC236}">
              <a16:creationId xmlns:a16="http://schemas.microsoft.com/office/drawing/2014/main" id="{386846D5-335B-41CF-AA18-58B8869AA2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4" name="WordArt 9">
          <a:extLst>
            <a:ext uri="{FF2B5EF4-FFF2-40B4-BE49-F238E27FC236}">
              <a16:creationId xmlns:a16="http://schemas.microsoft.com/office/drawing/2014/main" id="{FBF4C950-EE5B-4F10-8EDD-7F3A347293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5" name="WordArt 11">
          <a:extLst>
            <a:ext uri="{FF2B5EF4-FFF2-40B4-BE49-F238E27FC236}">
              <a16:creationId xmlns:a16="http://schemas.microsoft.com/office/drawing/2014/main" id="{42557E90-4EB0-4808-9EAA-97E3D31BD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6" name="WordArt 9">
          <a:extLst>
            <a:ext uri="{FF2B5EF4-FFF2-40B4-BE49-F238E27FC236}">
              <a16:creationId xmlns:a16="http://schemas.microsoft.com/office/drawing/2014/main" id="{6ACBB29E-8F13-439C-9BD6-09B21442EA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7" name="WordArt 11">
          <a:extLst>
            <a:ext uri="{FF2B5EF4-FFF2-40B4-BE49-F238E27FC236}">
              <a16:creationId xmlns:a16="http://schemas.microsoft.com/office/drawing/2014/main" id="{B483DE9E-122D-4B4B-B625-898BF4148B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8" name="WordArt 9">
          <a:extLst>
            <a:ext uri="{FF2B5EF4-FFF2-40B4-BE49-F238E27FC236}">
              <a16:creationId xmlns:a16="http://schemas.microsoft.com/office/drawing/2014/main" id="{34D96865-16A0-41E7-A91C-53245E20B7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9" name="WordArt 11">
          <a:extLst>
            <a:ext uri="{FF2B5EF4-FFF2-40B4-BE49-F238E27FC236}">
              <a16:creationId xmlns:a16="http://schemas.microsoft.com/office/drawing/2014/main" id="{C78EE472-DC88-486F-89A5-50327401A0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0" name="WordArt 9">
          <a:extLst>
            <a:ext uri="{FF2B5EF4-FFF2-40B4-BE49-F238E27FC236}">
              <a16:creationId xmlns:a16="http://schemas.microsoft.com/office/drawing/2014/main" id="{D7AC1982-C87A-4341-94D3-141A553AB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1" name="WordArt 11">
          <a:extLst>
            <a:ext uri="{FF2B5EF4-FFF2-40B4-BE49-F238E27FC236}">
              <a16:creationId xmlns:a16="http://schemas.microsoft.com/office/drawing/2014/main" id="{E73A87A9-FDC4-4E81-A2AF-3050CC399F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2" name="WordArt 9">
          <a:extLst>
            <a:ext uri="{FF2B5EF4-FFF2-40B4-BE49-F238E27FC236}">
              <a16:creationId xmlns:a16="http://schemas.microsoft.com/office/drawing/2014/main" id="{1A96D1C9-BCFA-412C-8197-B36FA317F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3" name="WordArt 11">
          <a:extLst>
            <a:ext uri="{FF2B5EF4-FFF2-40B4-BE49-F238E27FC236}">
              <a16:creationId xmlns:a16="http://schemas.microsoft.com/office/drawing/2014/main" id="{BBA55257-4121-418E-ABC0-6248732206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4" name="WordArt 9">
          <a:extLst>
            <a:ext uri="{FF2B5EF4-FFF2-40B4-BE49-F238E27FC236}">
              <a16:creationId xmlns:a16="http://schemas.microsoft.com/office/drawing/2014/main" id="{BE05C689-A091-4A2E-9CFC-7A37A23E9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5" name="WordArt 11">
          <a:extLst>
            <a:ext uri="{FF2B5EF4-FFF2-40B4-BE49-F238E27FC236}">
              <a16:creationId xmlns:a16="http://schemas.microsoft.com/office/drawing/2014/main" id="{1E4123E2-3E8B-40F4-BD3F-818612287D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6" name="WordArt 9">
          <a:extLst>
            <a:ext uri="{FF2B5EF4-FFF2-40B4-BE49-F238E27FC236}">
              <a16:creationId xmlns:a16="http://schemas.microsoft.com/office/drawing/2014/main" id="{943E261B-CDEA-48A5-A1AB-0E55E540BE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7" name="WordArt 11">
          <a:extLst>
            <a:ext uri="{FF2B5EF4-FFF2-40B4-BE49-F238E27FC236}">
              <a16:creationId xmlns:a16="http://schemas.microsoft.com/office/drawing/2014/main" id="{10F92D86-1D19-42FD-90BD-796CD216D1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8" name="WordArt 9">
          <a:extLst>
            <a:ext uri="{FF2B5EF4-FFF2-40B4-BE49-F238E27FC236}">
              <a16:creationId xmlns:a16="http://schemas.microsoft.com/office/drawing/2014/main" id="{F3F77ED9-EC27-4A8B-8B07-039D34381D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9" name="WordArt 11">
          <a:extLst>
            <a:ext uri="{FF2B5EF4-FFF2-40B4-BE49-F238E27FC236}">
              <a16:creationId xmlns:a16="http://schemas.microsoft.com/office/drawing/2014/main" id="{041C1C71-CF56-4022-A793-D0E68B92BB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0" name="WordArt 9">
          <a:extLst>
            <a:ext uri="{FF2B5EF4-FFF2-40B4-BE49-F238E27FC236}">
              <a16:creationId xmlns:a16="http://schemas.microsoft.com/office/drawing/2014/main" id="{E7F30C0F-DD35-4043-8C2C-271772622B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1" name="WordArt 11">
          <a:extLst>
            <a:ext uri="{FF2B5EF4-FFF2-40B4-BE49-F238E27FC236}">
              <a16:creationId xmlns:a16="http://schemas.microsoft.com/office/drawing/2014/main" id="{E7BFA7B5-F0E3-4291-9F22-851C3BAE0D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2" name="WordArt 9">
          <a:extLst>
            <a:ext uri="{FF2B5EF4-FFF2-40B4-BE49-F238E27FC236}">
              <a16:creationId xmlns:a16="http://schemas.microsoft.com/office/drawing/2014/main" id="{9E168FB3-83BF-493B-93F7-CB0917069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3" name="WordArt 11">
          <a:extLst>
            <a:ext uri="{FF2B5EF4-FFF2-40B4-BE49-F238E27FC236}">
              <a16:creationId xmlns:a16="http://schemas.microsoft.com/office/drawing/2014/main" id="{978C3D16-AA9E-4753-9D05-3332C31433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4" name="WordArt 9">
          <a:extLst>
            <a:ext uri="{FF2B5EF4-FFF2-40B4-BE49-F238E27FC236}">
              <a16:creationId xmlns:a16="http://schemas.microsoft.com/office/drawing/2014/main" id="{9A9D7DCC-66DC-4318-9171-EBFC4D2CB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5" name="WordArt 11">
          <a:extLst>
            <a:ext uri="{FF2B5EF4-FFF2-40B4-BE49-F238E27FC236}">
              <a16:creationId xmlns:a16="http://schemas.microsoft.com/office/drawing/2014/main" id="{CF851E3B-D583-4641-ADC7-26C2129A18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6" name="WordArt 9">
          <a:extLst>
            <a:ext uri="{FF2B5EF4-FFF2-40B4-BE49-F238E27FC236}">
              <a16:creationId xmlns:a16="http://schemas.microsoft.com/office/drawing/2014/main" id="{D1C556FA-7B87-4642-B208-7769A9CF7C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7" name="WordArt 11">
          <a:extLst>
            <a:ext uri="{FF2B5EF4-FFF2-40B4-BE49-F238E27FC236}">
              <a16:creationId xmlns:a16="http://schemas.microsoft.com/office/drawing/2014/main" id="{59591763-4304-4BDD-9105-EBD4784645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8" name="WordArt 9">
          <a:extLst>
            <a:ext uri="{FF2B5EF4-FFF2-40B4-BE49-F238E27FC236}">
              <a16:creationId xmlns:a16="http://schemas.microsoft.com/office/drawing/2014/main" id="{2377E757-51E5-4635-9C08-90352B87F5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9" name="WordArt 11">
          <a:extLst>
            <a:ext uri="{FF2B5EF4-FFF2-40B4-BE49-F238E27FC236}">
              <a16:creationId xmlns:a16="http://schemas.microsoft.com/office/drawing/2014/main" id="{7EA95436-B46B-4A80-B893-3CB60C785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0" name="WordArt 9">
          <a:extLst>
            <a:ext uri="{FF2B5EF4-FFF2-40B4-BE49-F238E27FC236}">
              <a16:creationId xmlns:a16="http://schemas.microsoft.com/office/drawing/2014/main" id="{81D3417F-ACF7-4D2A-A5AE-11483ECFA6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1" name="WordArt 11">
          <a:extLst>
            <a:ext uri="{FF2B5EF4-FFF2-40B4-BE49-F238E27FC236}">
              <a16:creationId xmlns:a16="http://schemas.microsoft.com/office/drawing/2014/main" id="{B0BF1AF1-4EE8-4C15-8352-8D40F4DEB0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2" name="WordArt 9">
          <a:extLst>
            <a:ext uri="{FF2B5EF4-FFF2-40B4-BE49-F238E27FC236}">
              <a16:creationId xmlns:a16="http://schemas.microsoft.com/office/drawing/2014/main" id="{DEBD4277-90AA-43D0-81AD-7ABBA890AC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3" name="WordArt 11">
          <a:extLst>
            <a:ext uri="{FF2B5EF4-FFF2-40B4-BE49-F238E27FC236}">
              <a16:creationId xmlns:a16="http://schemas.microsoft.com/office/drawing/2014/main" id="{85C4C829-F06C-46CF-A11B-C59F5275D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4" name="WordArt 9">
          <a:extLst>
            <a:ext uri="{FF2B5EF4-FFF2-40B4-BE49-F238E27FC236}">
              <a16:creationId xmlns:a16="http://schemas.microsoft.com/office/drawing/2014/main" id="{6E36C13A-1B7D-4496-A05A-F07C1CC3C7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5" name="WordArt 11">
          <a:extLst>
            <a:ext uri="{FF2B5EF4-FFF2-40B4-BE49-F238E27FC236}">
              <a16:creationId xmlns:a16="http://schemas.microsoft.com/office/drawing/2014/main" id="{D6C5C19C-ADAB-4780-812E-FC6790983A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6" name="WordArt 9">
          <a:extLst>
            <a:ext uri="{FF2B5EF4-FFF2-40B4-BE49-F238E27FC236}">
              <a16:creationId xmlns:a16="http://schemas.microsoft.com/office/drawing/2014/main" id="{5681EE0E-97A1-4F76-9B64-572CB2CB9A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7" name="WordArt 11">
          <a:extLst>
            <a:ext uri="{FF2B5EF4-FFF2-40B4-BE49-F238E27FC236}">
              <a16:creationId xmlns:a16="http://schemas.microsoft.com/office/drawing/2014/main" id="{3818FFAB-7B26-4871-A340-DAD2D5B3DD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8" name="WordArt 9">
          <a:extLst>
            <a:ext uri="{FF2B5EF4-FFF2-40B4-BE49-F238E27FC236}">
              <a16:creationId xmlns:a16="http://schemas.microsoft.com/office/drawing/2014/main" id="{065B6948-1535-4717-BD85-25877A8103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9" name="WordArt 11">
          <a:extLst>
            <a:ext uri="{FF2B5EF4-FFF2-40B4-BE49-F238E27FC236}">
              <a16:creationId xmlns:a16="http://schemas.microsoft.com/office/drawing/2014/main" id="{D069BFA8-CE70-4E75-ABFC-F7063FBD3E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0" name="WordArt 9">
          <a:extLst>
            <a:ext uri="{FF2B5EF4-FFF2-40B4-BE49-F238E27FC236}">
              <a16:creationId xmlns:a16="http://schemas.microsoft.com/office/drawing/2014/main" id="{7CEA9E7E-641B-49A8-8059-AF1E10F6BD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1" name="WordArt 11">
          <a:extLst>
            <a:ext uri="{FF2B5EF4-FFF2-40B4-BE49-F238E27FC236}">
              <a16:creationId xmlns:a16="http://schemas.microsoft.com/office/drawing/2014/main" id="{72ACF650-1590-4F73-B8B5-F82F308DE4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2" name="WordArt 9">
          <a:extLst>
            <a:ext uri="{FF2B5EF4-FFF2-40B4-BE49-F238E27FC236}">
              <a16:creationId xmlns:a16="http://schemas.microsoft.com/office/drawing/2014/main" id="{BA63039B-E7F7-4A95-9F7D-5E6BE121FB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3" name="WordArt 11">
          <a:extLst>
            <a:ext uri="{FF2B5EF4-FFF2-40B4-BE49-F238E27FC236}">
              <a16:creationId xmlns:a16="http://schemas.microsoft.com/office/drawing/2014/main" id="{C3EA177E-3B91-45C2-990C-7A63A15A64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4" name="WordArt 9">
          <a:extLst>
            <a:ext uri="{FF2B5EF4-FFF2-40B4-BE49-F238E27FC236}">
              <a16:creationId xmlns:a16="http://schemas.microsoft.com/office/drawing/2014/main" id="{BFC6918A-E9E5-43F0-B6A2-FE3402691F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5" name="WordArt 11">
          <a:extLst>
            <a:ext uri="{FF2B5EF4-FFF2-40B4-BE49-F238E27FC236}">
              <a16:creationId xmlns:a16="http://schemas.microsoft.com/office/drawing/2014/main" id="{90290C82-6500-47DE-8B45-33F1D1DC79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6" name="WordArt 9">
          <a:extLst>
            <a:ext uri="{FF2B5EF4-FFF2-40B4-BE49-F238E27FC236}">
              <a16:creationId xmlns:a16="http://schemas.microsoft.com/office/drawing/2014/main" id="{56C59CCC-A45E-446B-9BFD-1411A6D8EB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7" name="WordArt 11">
          <a:extLst>
            <a:ext uri="{FF2B5EF4-FFF2-40B4-BE49-F238E27FC236}">
              <a16:creationId xmlns:a16="http://schemas.microsoft.com/office/drawing/2014/main" id="{68549342-59E8-4DFC-A845-71B9D0FC9D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8" name="WordArt 9">
          <a:extLst>
            <a:ext uri="{FF2B5EF4-FFF2-40B4-BE49-F238E27FC236}">
              <a16:creationId xmlns:a16="http://schemas.microsoft.com/office/drawing/2014/main" id="{A2B6D0C1-0C54-4442-91BD-8ACEF2B2E1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9" name="WordArt 11">
          <a:extLst>
            <a:ext uri="{FF2B5EF4-FFF2-40B4-BE49-F238E27FC236}">
              <a16:creationId xmlns:a16="http://schemas.microsoft.com/office/drawing/2014/main" id="{BEA1250B-2C4E-4272-9C21-FC91FAD4C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80" name="WordArt 9">
          <a:extLst>
            <a:ext uri="{FF2B5EF4-FFF2-40B4-BE49-F238E27FC236}">
              <a16:creationId xmlns:a16="http://schemas.microsoft.com/office/drawing/2014/main" id="{4ECAA911-C98F-4E38-AA0A-D3739FD513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81" name="WordArt 11">
          <a:extLst>
            <a:ext uri="{FF2B5EF4-FFF2-40B4-BE49-F238E27FC236}">
              <a16:creationId xmlns:a16="http://schemas.microsoft.com/office/drawing/2014/main" id="{4184F5B5-5E81-4D9D-9DC4-5518505CC6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82" name="WordArt 9">
          <a:extLst>
            <a:ext uri="{FF2B5EF4-FFF2-40B4-BE49-F238E27FC236}">
              <a16:creationId xmlns:a16="http://schemas.microsoft.com/office/drawing/2014/main" id="{382FE124-F00C-459B-8DF9-8990387F1A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83" name="WordArt 11">
          <a:extLst>
            <a:ext uri="{FF2B5EF4-FFF2-40B4-BE49-F238E27FC236}">
              <a16:creationId xmlns:a16="http://schemas.microsoft.com/office/drawing/2014/main" id="{7BC96A4E-EE88-4C81-8AD5-3B10399D90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84" name="WordArt 9">
          <a:extLst>
            <a:ext uri="{FF2B5EF4-FFF2-40B4-BE49-F238E27FC236}">
              <a16:creationId xmlns:a16="http://schemas.microsoft.com/office/drawing/2014/main" id="{B2A19861-0804-48FF-BDDB-21D69FEA65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85" name="WordArt 11">
          <a:extLst>
            <a:ext uri="{FF2B5EF4-FFF2-40B4-BE49-F238E27FC236}">
              <a16:creationId xmlns:a16="http://schemas.microsoft.com/office/drawing/2014/main" id="{E0BF5321-4029-4CD7-8A77-F65CEE2693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86" name="WordArt 9">
          <a:extLst>
            <a:ext uri="{FF2B5EF4-FFF2-40B4-BE49-F238E27FC236}">
              <a16:creationId xmlns:a16="http://schemas.microsoft.com/office/drawing/2014/main" id="{C13BDF7F-7A7C-4108-9C09-0BA7F9AF7E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87" name="WordArt 11">
          <a:extLst>
            <a:ext uri="{FF2B5EF4-FFF2-40B4-BE49-F238E27FC236}">
              <a16:creationId xmlns:a16="http://schemas.microsoft.com/office/drawing/2014/main" id="{888CA7DC-43FE-43B1-A5B5-7A51139A2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88" name="WordArt 9">
          <a:extLst>
            <a:ext uri="{FF2B5EF4-FFF2-40B4-BE49-F238E27FC236}">
              <a16:creationId xmlns:a16="http://schemas.microsoft.com/office/drawing/2014/main" id="{0227489D-FA50-46EE-AA93-CE747CED40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89" name="WordArt 11">
          <a:extLst>
            <a:ext uri="{FF2B5EF4-FFF2-40B4-BE49-F238E27FC236}">
              <a16:creationId xmlns:a16="http://schemas.microsoft.com/office/drawing/2014/main" id="{6AAE6314-6DEE-436C-9ED7-73322875F4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0" name="WordArt 9">
          <a:extLst>
            <a:ext uri="{FF2B5EF4-FFF2-40B4-BE49-F238E27FC236}">
              <a16:creationId xmlns:a16="http://schemas.microsoft.com/office/drawing/2014/main" id="{D605E5ED-9BC4-4D50-8201-EF85CBA7BE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1" name="WordArt 11">
          <a:extLst>
            <a:ext uri="{FF2B5EF4-FFF2-40B4-BE49-F238E27FC236}">
              <a16:creationId xmlns:a16="http://schemas.microsoft.com/office/drawing/2014/main" id="{3FDACA4C-D9C1-4D35-B30A-B0C2B1DBFB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2" name="WordArt 9">
          <a:extLst>
            <a:ext uri="{FF2B5EF4-FFF2-40B4-BE49-F238E27FC236}">
              <a16:creationId xmlns:a16="http://schemas.microsoft.com/office/drawing/2014/main" id="{E62C6EC9-C1E3-4B3D-A4D6-303FDEA60D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3" name="WordArt 11">
          <a:extLst>
            <a:ext uri="{FF2B5EF4-FFF2-40B4-BE49-F238E27FC236}">
              <a16:creationId xmlns:a16="http://schemas.microsoft.com/office/drawing/2014/main" id="{755C2784-156B-4354-B4B5-06884095F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4" name="WordArt 9">
          <a:extLst>
            <a:ext uri="{FF2B5EF4-FFF2-40B4-BE49-F238E27FC236}">
              <a16:creationId xmlns:a16="http://schemas.microsoft.com/office/drawing/2014/main" id="{E2BC2FF4-8B86-4648-A3E2-11A6CC46C3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5" name="WordArt 11">
          <a:extLst>
            <a:ext uri="{FF2B5EF4-FFF2-40B4-BE49-F238E27FC236}">
              <a16:creationId xmlns:a16="http://schemas.microsoft.com/office/drawing/2014/main" id="{2F1101CE-D83B-4232-956A-30A505C63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6" name="WordArt 9">
          <a:extLst>
            <a:ext uri="{FF2B5EF4-FFF2-40B4-BE49-F238E27FC236}">
              <a16:creationId xmlns:a16="http://schemas.microsoft.com/office/drawing/2014/main" id="{C49F0ED4-4C91-4E78-92B7-528DB6A844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7" name="WordArt 11">
          <a:extLst>
            <a:ext uri="{FF2B5EF4-FFF2-40B4-BE49-F238E27FC236}">
              <a16:creationId xmlns:a16="http://schemas.microsoft.com/office/drawing/2014/main" id="{E2AB9539-EA96-4B84-9A54-AEAEB5F158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8" name="WordArt 9">
          <a:extLst>
            <a:ext uri="{FF2B5EF4-FFF2-40B4-BE49-F238E27FC236}">
              <a16:creationId xmlns:a16="http://schemas.microsoft.com/office/drawing/2014/main" id="{8AF5EBC3-A509-43A5-B65C-2C9C0897AF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9" name="WordArt 11">
          <a:extLst>
            <a:ext uri="{FF2B5EF4-FFF2-40B4-BE49-F238E27FC236}">
              <a16:creationId xmlns:a16="http://schemas.microsoft.com/office/drawing/2014/main" id="{EB60C88A-9A32-4C1A-94A1-4840C8CB51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0" name="WordArt 9">
          <a:extLst>
            <a:ext uri="{FF2B5EF4-FFF2-40B4-BE49-F238E27FC236}">
              <a16:creationId xmlns:a16="http://schemas.microsoft.com/office/drawing/2014/main" id="{1FC8B479-DE33-4AE7-80C6-1507F0BEF5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1" name="WordArt 11">
          <a:extLst>
            <a:ext uri="{FF2B5EF4-FFF2-40B4-BE49-F238E27FC236}">
              <a16:creationId xmlns:a16="http://schemas.microsoft.com/office/drawing/2014/main" id="{FBAA5C50-5594-4203-B449-F589486667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2" name="WordArt 9">
          <a:extLst>
            <a:ext uri="{FF2B5EF4-FFF2-40B4-BE49-F238E27FC236}">
              <a16:creationId xmlns:a16="http://schemas.microsoft.com/office/drawing/2014/main" id="{5756F7F2-121B-4380-B52B-424F20999E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3" name="WordArt 11">
          <a:extLst>
            <a:ext uri="{FF2B5EF4-FFF2-40B4-BE49-F238E27FC236}">
              <a16:creationId xmlns:a16="http://schemas.microsoft.com/office/drawing/2014/main" id="{7FBBAEBD-324A-486D-B533-5C0CFB9589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4" name="WordArt 9">
          <a:extLst>
            <a:ext uri="{FF2B5EF4-FFF2-40B4-BE49-F238E27FC236}">
              <a16:creationId xmlns:a16="http://schemas.microsoft.com/office/drawing/2014/main" id="{1058774B-AD4A-4A2F-9783-2E7EBA0F2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5" name="WordArt 11">
          <a:extLst>
            <a:ext uri="{FF2B5EF4-FFF2-40B4-BE49-F238E27FC236}">
              <a16:creationId xmlns:a16="http://schemas.microsoft.com/office/drawing/2014/main" id="{D33F6380-CEF1-497A-9EB8-366D836315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6" name="WordArt 9">
          <a:extLst>
            <a:ext uri="{FF2B5EF4-FFF2-40B4-BE49-F238E27FC236}">
              <a16:creationId xmlns:a16="http://schemas.microsoft.com/office/drawing/2014/main" id="{4422594B-10DE-4A77-A011-2D75C2521B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7" name="WordArt 11">
          <a:extLst>
            <a:ext uri="{FF2B5EF4-FFF2-40B4-BE49-F238E27FC236}">
              <a16:creationId xmlns:a16="http://schemas.microsoft.com/office/drawing/2014/main" id="{DD140E47-D94A-4290-98B2-DC9A2B5EC6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8" name="WordArt 9">
          <a:extLst>
            <a:ext uri="{FF2B5EF4-FFF2-40B4-BE49-F238E27FC236}">
              <a16:creationId xmlns:a16="http://schemas.microsoft.com/office/drawing/2014/main" id="{AD3504F5-7E16-48D3-8625-FBC168BBF5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9" name="WordArt 11">
          <a:extLst>
            <a:ext uri="{FF2B5EF4-FFF2-40B4-BE49-F238E27FC236}">
              <a16:creationId xmlns:a16="http://schemas.microsoft.com/office/drawing/2014/main" id="{91EECF4B-2D0A-49D2-B67B-5CE90783C4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0" name="WordArt 9">
          <a:extLst>
            <a:ext uri="{FF2B5EF4-FFF2-40B4-BE49-F238E27FC236}">
              <a16:creationId xmlns:a16="http://schemas.microsoft.com/office/drawing/2014/main" id="{653522C1-3D53-47D2-9EF8-57ABBC1C3F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1" name="WordArt 11">
          <a:extLst>
            <a:ext uri="{FF2B5EF4-FFF2-40B4-BE49-F238E27FC236}">
              <a16:creationId xmlns:a16="http://schemas.microsoft.com/office/drawing/2014/main" id="{7EC9D809-70FE-479D-9A79-EF153737BB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2" name="WordArt 9">
          <a:extLst>
            <a:ext uri="{FF2B5EF4-FFF2-40B4-BE49-F238E27FC236}">
              <a16:creationId xmlns:a16="http://schemas.microsoft.com/office/drawing/2014/main" id="{768C8AA7-0F4A-48C7-B96A-5EBABF8777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3" name="WordArt 11">
          <a:extLst>
            <a:ext uri="{FF2B5EF4-FFF2-40B4-BE49-F238E27FC236}">
              <a16:creationId xmlns:a16="http://schemas.microsoft.com/office/drawing/2014/main" id="{94E87EDF-2922-428F-AD24-6C6841ACA2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4" name="WordArt 9">
          <a:extLst>
            <a:ext uri="{FF2B5EF4-FFF2-40B4-BE49-F238E27FC236}">
              <a16:creationId xmlns:a16="http://schemas.microsoft.com/office/drawing/2014/main" id="{68E86261-C9B8-4345-BFDD-39A3BA99FD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5" name="WordArt 11">
          <a:extLst>
            <a:ext uri="{FF2B5EF4-FFF2-40B4-BE49-F238E27FC236}">
              <a16:creationId xmlns:a16="http://schemas.microsoft.com/office/drawing/2014/main" id="{E1B339FE-B12D-4244-8321-41019A36F7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6" name="WordArt 9">
          <a:extLst>
            <a:ext uri="{FF2B5EF4-FFF2-40B4-BE49-F238E27FC236}">
              <a16:creationId xmlns:a16="http://schemas.microsoft.com/office/drawing/2014/main" id="{9FC16645-E2B5-404F-B8C9-3AE54D5E63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7" name="WordArt 11">
          <a:extLst>
            <a:ext uri="{FF2B5EF4-FFF2-40B4-BE49-F238E27FC236}">
              <a16:creationId xmlns:a16="http://schemas.microsoft.com/office/drawing/2014/main" id="{7C0212DA-7D05-4E70-82CB-61DC618D7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8" name="WordArt 9">
          <a:extLst>
            <a:ext uri="{FF2B5EF4-FFF2-40B4-BE49-F238E27FC236}">
              <a16:creationId xmlns:a16="http://schemas.microsoft.com/office/drawing/2014/main" id="{97F8CA7D-E77D-4B0B-AB02-42E3A5B300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9" name="WordArt 11">
          <a:extLst>
            <a:ext uri="{FF2B5EF4-FFF2-40B4-BE49-F238E27FC236}">
              <a16:creationId xmlns:a16="http://schemas.microsoft.com/office/drawing/2014/main" id="{67C4D12B-5D0E-4B0C-B532-0865FAE0F9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0" name="WordArt 9">
          <a:extLst>
            <a:ext uri="{FF2B5EF4-FFF2-40B4-BE49-F238E27FC236}">
              <a16:creationId xmlns:a16="http://schemas.microsoft.com/office/drawing/2014/main" id="{C774F20C-4352-4A89-9E27-1F756E788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1" name="WordArt 11">
          <a:extLst>
            <a:ext uri="{FF2B5EF4-FFF2-40B4-BE49-F238E27FC236}">
              <a16:creationId xmlns:a16="http://schemas.microsoft.com/office/drawing/2014/main" id="{6F3E6779-586A-4EB0-885C-18B999755A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2" name="WordArt 9">
          <a:extLst>
            <a:ext uri="{FF2B5EF4-FFF2-40B4-BE49-F238E27FC236}">
              <a16:creationId xmlns:a16="http://schemas.microsoft.com/office/drawing/2014/main" id="{C032D518-235D-4045-B800-D39DFF4E95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3" name="WordArt 11">
          <a:extLst>
            <a:ext uri="{FF2B5EF4-FFF2-40B4-BE49-F238E27FC236}">
              <a16:creationId xmlns:a16="http://schemas.microsoft.com/office/drawing/2014/main" id="{1765367B-34E3-4D71-9A79-2A9983EFB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4" name="WordArt 9">
          <a:extLst>
            <a:ext uri="{FF2B5EF4-FFF2-40B4-BE49-F238E27FC236}">
              <a16:creationId xmlns:a16="http://schemas.microsoft.com/office/drawing/2014/main" id="{35857A80-F2DB-49D7-B21C-CB8B700F1A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5" name="WordArt 11">
          <a:extLst>
            <a:ext uri="{FF2B5EF4-FFF2-40B4-BE49-F238E27FC236}">
              <a16:creationId xmlns:a16="http://schemas.microsoft.com/office/drawing/2014/main" id="{529CAB04-AABE-429E-BF1B-F135EBCDD9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6" name="WordArt 9">
          <a:extLst>
            <a:ext uri="{FF2B5EF4-FFF2-40B4-BE49-F238E27FC236}">
              <a16:creationId xmlns:a16="http://schemas.microsoft.com/office/drawing/2014/main" id="{A6A7BD71-CF17-4FD8-83A1-CE04B02D54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7" name="WordArt 11">
          <a:extLst>
            <a:ext uri="{FF2B5EF4-FFF2-40B4-BE49-F238E27FC236}">
              <a16:creationId xmlns:a16="http://schemas.microsoft.com/office/drawing/2014/main" id="{320E11A6-D1D2-4B91-8FB0-7C5B98F96E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8" name="WordArt 9">
          <a:extLst>
            <a:ext uri="{FF2B5EF4-FFF2-40B4-BE49-F238E27FC236}">
              <a16:creationId xmlns:a16="http://schemas.microsoft.com/office/drawing/2014/main" id="{C9884E30-C9AC-4B73-B4B5-69841B5EB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9" name="WordArt 11">
          <a:extLst>
            <a:ext uri="{FF2B5EF4-FFF2-40B4-BE49-F238E27FC236}">
              <a16:creationId xmlns:a16="http://schemas.microsoft.com/office/drawing/2014/main" id="{C1B2AF1D-9FFE-462A-8EC2-BB03A1A36E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0" name="WordArt 9">
          <a:extLst>
            <a:ext uri="{FF2B5EF4-FFF2-40B4-BE49-F238E27FC236}">
              <a16:creationId xmlns:a16="http://schemas.microsoft.com/office/drawing/2014/main" id="{F666D789-5850-4809-80C0-635DF31085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1" name="WordArt 11">
          <a:extLst>
            <a:ext uri="{FF2B5EF4-FFF2-40B4-BE49-F238E27FC236}">
              <a16:creationId xmlns:a16="http://schemas.microsoft.com/office/drawing/2014/main" id="{EBDB4839-D206-49E7-9A92-9751795DAC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2" name="WordArt 9">
          <a:extLst>
            <a:ext uri="{FF2B5EF4-FFF2-40B4-BE49-F238E27FC236}">
              <a16:creationId xmlns:a16="http://schemas.microsoft.com/office/drawing/2014/main" id="{53F7FF48-4C7A-4C65-B95F-08C2958D5E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3" name="WordArt 11">
          <a:extLst>
            <a:ext uri="{FF2B5EF4-FFF2-40B4-BE49-F238E27FC236}">
              <a16:creationId xmlns:a16="http://schemas.microsoft.com/office/drawing/2014/main" id="{0C88C512-8509-4A50-822A-08088199A2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4" name="WordArt 9">
          <a:extLst>
            <a:ext uri="{FF2B5EF4-FFF2-40B4-BE49-F238E27FC236}">
              <a16:creationId xmlns:a16="http://schemas.microsoft.com/office/drawing/2014/main" id="{C55A7ADF-3BE7-4EF8-9D09-B82F078655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5" name="WordArt 11">
          <a:extLst>
            <a:ext uri="{FF2B5EF4-FFF2-40B4-BE49-F238E27FC236}">
              <a16:creationId xmlns:a16="http://schemas.microsoft.com/office/drawing/2014/main" id="{EC311AFC-00A7-4BB0-839D-6E78041E0F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6" name="WordArt 9">
          <a:extLst>
            <a:ext uri="{FF2B5EF4-FFF2-40B4-BE49-F238E27FC236}">
              <a16:creationId xmlns:a16="http://schemas.microsoft.com/office/drawing/2014/main" id="{35E6CFB4-F77F-4580-A3C7-A898AB327D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7" name="WordArt 11">
          <a:extLst>
            <a:ext uri="{FF2B5EF4-FFF2-40B4-BE49-F238E27FC236}">
              <a16:creationId xmlns:a16="http://schemas.microsoft.com/office/drawing/2014/main" id="{B458F6F7-B1A6-4A34-B474-A8A132ED39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8" name="WordArt 9">
          <a:extLst>
            <a:ext uri="{FF2B5EF4-FFF2-40B4-BE49-F238E27FC236}">
              <a16:creationId xmlns:a16="http://schemas.microsoft.com/office/drawing/2014/main" id="{3E344F36-78AF-40D8-868C-B1930AF007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9" name="WordArt 11">
          <a:extLst>
            <a:ext uri="{FF2B5EF4-FFF2-40B4-BE49-F238E27FC236}">
              <a16:creationId xmlns:a16="http://schemas.microsoft.com/office/drawing/2014/main" id="{8173A535-7A14-46D2-9960-CD4FE9D5C7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40" name="WordArt 9">
          <a:extLst>
            <a:ext uri="{FF2B5EF4-FFF2-40B4-BE49-F238E27FC236}">
              <a16:creationId xmlns:a16="http://schemas.microsoft.com/office/drawing/2014/main" id="{AD6E1BA5-D996-499E-9DD6-3D73CA328B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41" name="WordArt 11">
          <a:extLst>
            <a:ext uri="{FF2B5EF4-FFF2-40B4-BE49-F238E27FC236}">
              <a16:creationId xmlns:a16="http://schemas.microsoft.com/office/drawing/2014/main" id="{7D602355-CF0B-4270-B5F5-EA34FDFD62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42" name="WordArt 9">
          <a:extLst>
            <a:ext uri="{FF2B5EF4-FFF2-40B4-BE49-F238E27FC236}">
              <a16:creationId xmlns:a16="http://schemas.microsoft.com/office/drawing/2014/main" id="{F688B21D-0807-44FB-AEF8-F2EC5A1B8E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43" name="WordArt 11">
          <a:extLst>
            <a:ext uri="{FF2B5EF4-FFF2-40B4-BE49-F238E27FC236}">
              <a16:creationId xmlns:a16="http://schemas.microsoft.com/office/drawing/2014/main" id="{D1E4DA02-6C40-40AA-B523-552ABBD35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44" name="WordArt 9">
          <a:extLst>
            <a:ext uri="{FF2B5EF4-FFF2-40B4-BE49-F238E27FC236}">
              <a16:creationId xmlns:a16="http://schemas.microsoft.com/office/drawing/2014/main" id="{2CE3D859-EEBA-4035-AA9D-4D720A6F33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45" name="WordArt 11">
          <a:extLst>
            <a:ext uri="{FF2B5EF4-FFF2-40B4-BE49-F238E27FC236}">
              <a16:creationId xmlns:a16="http://schemas.microsoft.com/office/drawing/2014/main" id="{49B54152-FC22-47F7-8533-949AB3C204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46" name="WordArt 9">
          <a:extLst>
            <a:ext uri="{FF2B5EF4-FFF2-40B4-BE49-F238E27FC236}">
              <a16:creationId xmlns:a16="http://schemas.microsoft.com/office/drawing/2014/main" id="{C5F34D2E-0DC7-4969-A044-A0604A06F7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47" name="WordArt 11">
          <a:extLst>
            <a:ext uri="{FF2B5EF4-FFF2-40B4-BE49-F238E27FC236}">
              <a16:creationId xmlns:a16="http://schemas.microsoft.com/office/drawing/2014/main" id="{6AE7F1CD-FFCA-4180-AB59-6823E93F35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48" name="WordArt 9">
          <a:extLst>
            <a:ext uri="{FF2B5EF4-FFF2-40B4-BE49-F238E27FC236}">
              <a16:creationId xmlns:a16="http://schemas.microsoft.com/office/drawing/2014/main" id="{47D734B6-4C35-4DC8-8FB6-A7CB901FF3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49" name="WordArt 11">
          <a:extLst>
            <a:ext uri="{FF2B5EF4-FFF2-40B4-BE49-F238E27FC236}">
              <a16:creationId xmlns:a16="http://schemas.microsoft.com/office/drawing/2014/main" id="{F25E7686-3589-4648-9199-7F47060960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50" name="WordArt 9">
          <a:extLst>
            <a:ext uri="{FF2B5EF4-FFF2-40B4-BE49-F238E27FC236}">
              <a16:creationId xmlns:a16="http://schemas.microsoft.com/office/drawing/2014/main" id="{9C3BA50E-548E-40CA-BC72-BD08398555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1" name="WordArt 11">
          <a:extLst>
            <a:ext uri="{FF2B5EF4-FFF2-40B4-BE49-F238E27FC236}">
              <a16:creationId xmlns:a16="http://schemas.microsoft.com/office/drawing/2014/main" id="{5F4A4137-E02F-4B61-8B0E-DA80002B13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52" name="WordArt 9">
          <a:extLst>
            <a:ext uri="{FF2B5EF4-FFF2-40B4-BE49-F238E27FC236}">
              <a16:creationId xmlns:a16="http://schemas.microsoft.com/office/drawing/2014/main" id="{4416E6D8-97B2-4A89-A9BF-B2EA2FA9E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3" name="WordArt 11">
          <a:extLst>
            <a:ext uri="{FF2B5EF4-FFF2-40B4-BE49-F238E27FC236}">
              <a16:creationId xmlns:a16="http://schemas.microsoft.com/office/drawing/2014/main" id="{99BF4B74-D9C5-40E0-B866-4FC35439F6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54" name="WordArt 9">
          <a:extLst>
            <a:ext uri="{FF2B5EF4-FFF2-40B4-BE49-F238E27FC236}">
              <a16:creationId xmlns:a16="http://schemas.microsoft.com/office/drawing/2014/main" id="{A48BA2D9-7264-4B7B-9029-26295B1091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5" name="WordArt 11">
          <a:extLst>
            <a:ext uri="{FF2B5EF4-FFF2-40B4-BE49-F238E27FC236}">
              <a16:creationId xmlns:a16="http://schemas.microsoft.com/office/drawing/2014/main" id="{3EBBDE6D-52EC-458A-919C-851C59D715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56" name="WordArt 9">
          <a:extLst>
            <a:ext uri="{FF2B5EF4-FFF2-40B4-BE49-F238E27FC236}">
              <a16:creationId xmlns:a16="http://schemas.microsoft.com/office/drawing/2014/main" id="{B7FB870E-CAF9-47B1-834B-29C430E507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7" name="WordArt 11">
          <a:extLst>
            <a:ext uri="{FF2B5EF4-FFF2-40B4-BE49-F238E27FC236}">
              <a16:creationId xmlns:a16="http://schemas.microsoft.com/office/drawing/2014/main" id="{6BD8BC16-F5B9-4BF6-B027-BCD245F38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58" name="WordArt 9">
          <a:extLst>
            <a:ext uri="{FF2B5EF4-FFF2-40B4-BE49-F238E27FC236}">
              <a16:creationId xmlns:a16="http://schemas.microsoft.com/office/drawing/2014/main" id="{1AFFEDEF-7560-44A9-BE38-623A587D1E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59" name="WordArt 11">
          <a:extLst>
            <a:ext uri="{FF2B5EF4-FFF2-40B4-BE49-F238E27FC236}">
              <a16:creationId xmlns:a16="http://schemas.microsoft.com/office/drawing/2014/main" id="{F57558AA-8347-4F75-98D2-A1A1EB2205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60" name="WordArt 9">
          <a:extLst>
            <a:ext uri="{FF2B5EF4-FFF2-40B4-BE49-F238E27FC236}">
              <a16:creationId xmlns:a16="http://schemas.microsoft.com/office/drawing/2014/main" id="{FA9561A0-8384-486F-8EA1-09D37A45E2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61" name="WordArt 11">
          <a:extLst>
            <a:ext uri="{FF2B5EF4-FFF2-40B4-BE49-F238E27FC236}">
              <a16:creationId xmlns:a16="http://schemas.microsoft.com/office/drawing/2014/main" id="{CAD52199-2D11-4B08-9EDF-030D398DC0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62" name="WordArt 9">
          <a:extLst>
            <a:ext uri="{FF2B5EF4-FFF2-40B4-BE49-F238E27FC236}">
              <a16:creationId xmlns:a16="http://schemas.microsoft.com/office/drawing/2014/main" id="{0C045000-7D87-4118-B33D-605D2B9330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63" name="WordArt 11">
          <a:extLst>
            <a:ext uri="{FF2B5EF4-FFF2-40B4-BE49-F238E27FC236}">
              <a16:creationId xmlns:a16="http://schemas.microsoft.com/office/drawing/2014/main" id="{17134E2E-9522-4C31-B92C-BAE4F3D41B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64" name="WordArt 9">
          <a:extLst>
            <a:ext uri="{FF2B5EF4-FFF2-40B4-BE49-F238E27FC236}">
              <a16:creationId xmlns:a16="http://schemas.microsoft.com/office/drawing/2014/main" id="{F201898A-A6BE-45BF-81A7-D70D61FA33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65" name="WordArt 11">
          <a:extLst>
            <a:ext uri="{FF2B5EF4-FFF2-40B4-BE49-F238E27FC236}">
              <a16:creationId xmlns:a16="http://schemas.microsoft.com/office/drawing/2014/main" id="{AB3F3065-5840-4542-8E5C-C3C1B68953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66" name="WordArt 9">
          <a:extLst>
            <a:ext uri="{FF2B5EF4-FFF2-40B4-BE49-F238E27FC236}">
              <a16:creationId xmlns:a16="http://schemas.microsoft.com/office/drawing/2014/main" id="{73CF03E7-2512-4DAB-BEC7-813DDBC5DF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67" name="WordArt 11">
          <a:extLst>
            <a:ext uri="{FF2B5EF4-FFF2-40B4-BE49-F238E27FC236}">
              <a16:creationId xmlns:a16="http://schemas.microsoft.com/office/drawing/2014/main" id="{8103CA89-A6D6-4DDD-B506-54CED1FCE7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68" name="WordArt 9">
          <a:extLst>
            <a:ext uri="{FF2B5EF4-FFF2-40B4-BE49-F238E27FC236}">
              <a16:creationId xmlns:a16="http://schemas.microsoft.com/office/drawing/2014/main" id="{A5662023-518E-4C8B-B82E-BDD58EEE5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69" name="WordArt 11">
          <a:extLst>
            <a:ext uri="{FF2B5EF4-FFF2-40B4-BE49-F238E27FC236}">
              <a16:creationId xmlns:a16="http://schemas.microsoft.com/office/drawing/2014/main" id="{F80566EC-C693-446B-A9B1-02368AE7D8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70" name="WordArt 9">
          <a:extLst>
            <a:ext uri="{FF2B5EF4-FFF2-40B4-BE49-F238E27FC236}">
              <a16:creationId xmlns:a16="http://schemas.microsoft.com/office/drawing/2014/main" id="{D32C52EA-9474-4873-9ACF-8F71EAB17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71" name="WordArt 11">
          <a:extLst>
            <a:ext uri="{FF2B5EF4-FFF2-40B4-BE49-F238E27FC236}">
              <a16:creationId xmlns:a16="http://schemas.microsoft.com/office/drawing/2014/main" id="{90540320-B0B0-477B-8CC1-2C5D78CD1D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72" name="WordArt 9">
          <a:extLst>
            <a:ext uri="{FF2B5EF4-FFF2-40B4-BE49-F238E27FC236}">
              <a16:creationId xmlns:a16="http://schemas.microsoft.com/office/drawing/2014/main" id="{5FBAC101-A9CE-4751-8C7E-F020CCF283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73" name="WordArt 11">
          <a:extLst>
            <a:ext uri="{FF2B5EF4-FFF2-40B4-BE49-F238E27FC236}">
              <a16:creationId xmlns:a16="http://schemas.microsoft.com/office/drawing/2014/main" id="{A01DF159-3B9A-45DB-B75E-1C6568B5C6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74" name="WordArt 9">
          <a:extLst>
            <a:ext uri="{FF2B5EF4-FFF2-40B4-BE49-F238E27FC236}">
              <a16:creationId xmlns:a16="http://schemas.microsoft.com/office/drawing/2014/main" id="{4E86D465-9E22-43D5-9B88-59EB5BEDFF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75" name="WordArt 11">
          <a:extLst>
            <a:ext uri="{FF2B5EF4-FFF2-40B4-BE49-F238E27FC236}">
              <a16:creationId xmlns:a16="http://schemas.microsoft.com/office/drawing/2014/main" id="{AA9A7A4E-22DE-4BEE-82B6-818988542D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76" name="WordArt 9">
          <a:extLst>
            <a:ext uri="{FF2B5EF4-FFF2-40B4-BE49-F238E27FC236}">
              <a16:creationId xmlns:a16="http://schemas.microsoft.com/office/drawing/2014/main" id="{7BBC966A-485A-401D-83DF-962418A7F8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77" name="WordArt 11">
          <a:extLst>
            <a:ext uri="{FF2B5EF4-FFF2-40B4-BE49-F238E27FC236}">
              <a16:creationId xmlns:a16="http://schemas.microsoft.com/office/drawing/2014/main" id="{10D30F56-AD00-4E6E-97D9-0DCE146185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78" name="WordArt 9">
          <a:extLst>
            <a:ext uri="{FF2B5EF4-FFF2-40B4-BE49-F238E27FC236}">
              <a16:creationId xmlns:a16="http://schemas.microsoft.com/office/drawing/2014/main" id="{5E459CBF-B7D3-41C6-B8A7-AB713F8881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79" name="WordArt 11">
          <a:extLst>
            <a:ext uri="{FF2B5EF4-FFF2-40B4-BE49-F238E27FC236}">
              <a16:creationId xmlns:a16="http://schemas.microsoft.com/office/drawing/2014/main" id="{74432EA5-4011-4583-A983-AB8D8A559D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80" name="WordArt 9">
          <a:extLst>
            <a:ext uri="{FF2B5EF4-FFF2-40B4-BE49-F238E27FC236}">
              <a16:creationId xmlns:a16="http://schemas.microsoft.com/office/drawing/2014/main" id="{698D255C-0AB1-404C-96DC-2AC163A61C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81" name="WordArt 11">
          <a:extLst>
            <a:ext uri="{FF2B5EF4-FFF2-40B4-BE49-F238E27FC236}">
              <a16:creationId xmlns:a16="http://schemas.microsoft.com/office/drawing/2014/main" id="{DF13C2D3-88AF-43D4-8050-F292F5B45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82" name="WordArt 9">
          <a:extLst>
            <a:ext uri="{FF2B5EF4-FFF2-40B4-BE49-F238E27FC236}">
              <a16:creationId xmlns:a16="http://schemas.microsoft.com/office/drawing/2014/main" id="{9D174591-E5FF-4181-A1B3-ECAD6F3FE5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83" name="WordArt 11">
          <a:extLst>
            <a:ext uri="{FF2B5EF4-FFF2-40B4-BE49-F238E27FC236}">
              <a16:creationId xmlns:a16="http://schemas.microsoft.com/office/drawing/2014/main" id="{81B6517B-DEEF-433D-9903-87E6135E64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84" name="WordArt 9">
          <a:extLst>
            <a:ext uri="{FF2B5EF4-FFF2-40B4-BE49-F238E27FC236}">
              <a16:creationId xmlns:a16="http://schemas.microsoft.com/office/drawing/2014/main" id="{90572A9A-A041-499C-B440-BA8B43C29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85" name="WordArt 11">
          <a:extLst>
            <a:ext uri="{FF2B5EF4-FFF2-40B4-BE49-F238E27FC236}">
              <a16:creationId xmlns:a16="http://schemas.microsoft.com/office/drawing/2014/main" id="{9066BA63-6E8C-4DA7-AF10-7B90CADC19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86" name="WordArt 9">
          <a:extLst>
            <a:ext uri="{FF2B5EF4-FFF2-40B4-BE49-F238E27FC236}">
              <a16:creationId xmlns:a16="http://schemas.microsoft.com/office/drawing/2014/main" id="{5554DD4B-D638-418E-B335-6EF9A66A1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87" name="WordArt 11">
          <a:extLst>
            <a:ext uri="{FF2B5EF4-FFF2-40B4-BE49-F238E27FC236}">
              <a16:creationId xmlns:a16="http://schemas.microsoft.com/office/drawing/2014/main" id="{8F81ECA4-E464-481C-862C-3BD4DCE9F9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88" name="WordArt 9">
          <a:extLst>
            <a:ext uri="{FF2B5EF4-FFF2-40B4-BE49-F238E27FC236}">
              <a16:creationId xmlns:a16="http://schemas.microsoft.com/office/drawing/2014/main" id="{91BE688B-1E55-4247-8D62-FE261BD4EA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89" name="WordArt 11">
          <a:extLst>
            <a:ext uri="{FF2B5EF4-FFF2-40B4-BE49-F238E27FC236}">
              <a16:creationId xmlns:a16="http://schemas.microsoft.com/office/drawing/2014/main" id="{E551BD8F-D998-468B-AE8B-FD9EBCDC32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90" name="WordArt 9">
          <a:extLst>
            <a:ext uri="{FF2B5EF4-FFF2-40B4-BE49-F238E27FC236}">
              <a16:creationId xmlns:a16="http://schemas.microsoft.com/office/drawing/2014/main" id="{93DF2354-B9A7-474D-86DE-383449F09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91" name="WordArt 11">
          <a:extLst>
            <a:ext uri="{FF2B5EF4-FFF2-40B4-BE49-F238E27FC236}">
              <a16:creationId xmlns:a16="http://schemas.microsoft.com/office/drawing/2014/main" id="{043C422A-AE5F-4CE9-B4E2-BFCCB05459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92" name="WordArt 9">
          <a:extLst>
            <a:ext uri="{FF2B5EF4-FFF2-40B4-BE49-F238E27FC236}">
              <a16:creationId xmlns:a16="http://schemas.microsoft.com/office/drawing/2014/main" id="{00A5D9A6-8ACC-4E64-836B-9BFBD33B09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93" name="WordArt 11">
          <a:extLst>
            <a:ext uri="{FF2B5EF4-FFF2-40B4-BE49-F238E27FC236}">
              <a16:creationId xmlns:a16="http://schemas.microsoft.com/office/drawing/2014/main" id="{DBA02BB0-2F61-4A2F-AA4E-4A5938BA61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94" name="WordArt 9">
          <a:extLst>
            <a:ext uri="{FF2B5EF4-FFF2-40B4-BE49-F238E27FC236}">
              <a16:creationId xmlns:a16="http://schemas.microsoft.com/office/drawing/2014/main" id="{60174817-92EC-4DA1-9932-EA71FD66E6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95" name="WordArt 11">
          <a:extLst>
            <a:ext uri="{FF2B5EF4-FFF2-40B4-BE49-F238E27FC236}">
              <a16:creationId xmlns:a16="http://schemas.microsoft.com/office/drawing/2014/main" id="{BA0E3977-985A-4675-B933-199023E04F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96" name="WordArt 9">
          <a:extLst>
            <a:ext uri="{FF2B5EF4-FFF2-40B4-BE49-F238E27FC236}">
              <a16:creationId xmlns:a16="http://schemas.microsoft.com/office/drawing/2014/main" id="{8D7EDE26-9FE7-42C6-AC92-AE52D64C2B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97" name="WordArt 11">
          <a:extLst>
            <a:ext uri="{FF2B5EF4-FFF2-40B4-BE49-F238E27FC236}">
              <a16:creationId xmlns:a16="http://schemas.microsoft.com/office/drawing/2014/main" id="{453A48C4-3785-4629-BEAC-E063E53521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198" name="WordArt 9">
          <a:extLst>
            <a:ext uri="{FF2B5EF4-FFF2-40B4-BE49-F238E27FC236}">
              <a16:creationId xmlns:a16="http://schemas.microsoft.com/office/drawing/2014/main" id="{3B50EF9D-AC73-433C-9239-2383FD332C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199" name="WordArt 11">
          <a:extLst>
            <a:ext uri="{FF2B5EF4-FFF2-40B4-BE49-F238E27FC236}">
              <a16:creationId xmlns:a16="http://schemas.microsoft.com/office/drawing/2014/main" id="{03F35F18-4050-4FFE-B3DA-17DDB33C10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200" name="WordArt 9">
          <a:extLst>
            <a:ext uri="{FF2B5EF4-FFF2-40B4-BE49-F238E27FC236}">
              <a16:creationId xmlns:a16="http://schemas.microsoft.com/office/drawing/2014/main" id="{54E62D68-126C-46AF-A671-C7BC602703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1" name="WordArt 11">
          <a:extLst>
            <a:ext uri="{FF2B5EF4-FFF2-40B4-BE49-F238E27FC236}">
              <a16:creationId xmlns:a16="http://schemas.microsoft.com/office/drawing/2014/main" id="{3B6E29FB-367B-4BD1-ABD8-323B894DDD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202" name="WordArt 9">
          <a:extLst>
            <a:ext uri="{FF2B5EF4-FFF2-40B4-BE49-F238E27FC236}">
              <a16:creationId xmlns:a16="http://schemas.microsoft.com/office/drawing/2014/main" id="{081BD1C9-F32D-459F-9BF9-8093F32DA8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3" name="WordArt 11">
          <a:extLst>
            <a:ext uri="{FF2B5EF4-FFF2-40B4-BE49-F238E27FC236}">
              <a16:creationId xmlns:a16="http://schemas.microsoft.com/office/drawing/2014/main" id="{AE487935-9DAE-4A1C-B1C9-B9B4A7536A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204" name="WordArt 9">
          <a:extLst>
            <a:ext uri="{FF2B5EF4-FFF2-40B4-BE49-F238E27FC236}">
              <a16:creationId xmlns:a16="http://schemas.microsoft.com/office/drawing/2014/main" id="{AA957045-FAF3-49BF-B59F-E5ACAC763F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5" name="WordArt 11">
          <a:extLst>
            <a:ext uri="{FF2B5EF4-FFF2-40B4-BE49-F238E27FC236}">
              <a16:creationId xmlns:a16="http://schemas.microsoft.com/office/drawing/2014/main" id="{B1C032C4-E356-4576-959E-13B55A04D1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206" name="WordArt 9">
          <a:extLst>
            <a:ext uri="{FF2B5EF4-FFF2-40B4-BE49-F238E27FC236}">
              <a16:creationId xmlns:a16="http://schemas.microsoft.com/office/drawing/2014/main" id="{2EE6B214-2923-481E-A41A-7A6F9B5D1F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7" name="WordArt 11">
          <a:extLst>
            <a:ext uri="{FF2B5EF4-FFF2-40B4-BE49-F238E27FC236}">
              <a16:creationId xmlns:a16="http://schemas.microsoft.com/office/drawing/2014/main" id="{68DA5910-1C88-4E6E-A5B5-BFFFFF48FA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208" name="WordArt 9">
          <a:extLst>
            <a:ext uri="{FF2B5EF4-FFF2-40B4-BE49-F238E27FC236}">
              <a16:creationId xmlns:a16="http://schemas.microsoft.com/office/drawing/2014/main" id="{5DA56795-E527-4207-8CAB-2BF8C34D06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209" name="WordArt 11">
          <a:extLst>
            <a:ext uri="{FF2B5EF4-FFF2-40B4-BE49-F238E27FC236}">
              <a16:creationId xmlns:a16="http://schemas.microsoft.com/office/drawing/2014/main" id="{9D3AA883-6437-46AE-BB14-C797B7D594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10" name="WordArt 9">
          <a:extLst>
            <a:ext uri="{FF2B5EF4-FFF2-40B4-BE49-F238E27FC236}">
              <a16:creationId xmlns:a16="http://schemas.microsoft.com/office/drawing/2014/main" id="{9675F923-27D0-43FD-AFF9-E28C836B8A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11" name="WordArt 11">
          <a:extLst>
            <a:ext uri="{FF2B5EF4-FFF2-40B4-BE49-F238E27FC236}">
              <a16:creationId xmlns:a16="http://schemas.microsoft.com/office/drawing/2014/main" id="{CEE4C028-0979-4163-89AC-0B966DBBB4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12" name="WordArt 9">
          <a:extLst>
            <a:ext uri="{FF2B5EF4-FFF2-40B4-BE49-F238E27FC236}">
              <a16:creationId xmlns:a16="http://schemas.microsoft.com/office/drawing/2014/main" id="{F5674D77-23E3-4862-B618-428E50413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13" name="WordArt 11">
          <a:extLst>
            <a:ext uri="{FF2B5EF4-FFF2-40B4-BE49-F238E27FC236}">
              <a16:creationId xmlns:a16="http://schemas.microsoft.com/office/drawing/2014/main" id="{5E4C95BD-9511-4D03-A6E6-D37B8CAEDF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14" name="WordArt 9">
          <a:extLst>
            <a:ext uri="{FF2B5EF4-FFF2-40B4-BE49-F238E27FC236}">
              <a16:creationId xmlns:a16="http://schemas.microsoft.com/office/drawing/2014/main" id="{0C0823DA-CD4C-4D10-8E3E-962B2B2557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15" name="WordArt 11">
          <a:extLst>
            <a:ext uri="{FF2B5EF4-FFF2-40B4-BE49-F238E27FC236}">
              <a16:creationId xmlns:a16="http://schemas.microsoft.com/office/drawing/2014/main" id="{B15699E4-A737-47BB-9E7E-38525972A3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16" name="WordArt 9">
          <a:extLst>
            <a:ext uri="{FF2B5EF4-FFF2-40B4-BE49-F238E27FC236}">
              <a16:creationId xmlns:a16="http://schemas.microsoft.com/office/drawing/2014/main" id="{8B0AC78E-ECD3-43D9-8257-C9382DB841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17" name="WordArt 11">
          <a:extLst>
            <a:ext uri="{FF2B5EF4-FFF2-40B4-BE49-F238E27FC236}">
              <a16:creationId xmlns:a16="http://schemas.microsoft.com/office/drawing/2014/main" id="{31DAF5DE-DF8C-4115-94BE-B061D137E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18" name="WordArt 9">
          <a:extLst>
            <a:ext uri="{FF2B5EF4-FFF2-40B4-BE49-F238E27FC236}">
              <a16:creationId xmlns:a16="http://schemas.microsoft.com/office/drawing/2014/main" id="{2FD66C00-C3F5-4347-AD6C-9FF107B2EB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19" name="WordArt 11">
          <a:extLst>
            <a:ext uri="{FF2B5EF4-FFF2-40B4-BE49-F238E27FC236}">
              <a16:creationId xmlns:a16="http://schemas.microsoft.com/office/drawing/2014/main" id="{DEE079D9-1A34-4B91-99D0-0198B73E94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20" name="WordArt 9">
          <a:extLst>
            <a:ext uri="{FF2B5EF4-FFF2-40B4-BE49-F238E27FC236}">
              <a16:creationId xmlns:a16="http://schemas.microsoft.com/office/drawing/2014/main" id="{F4F707C8-3C75-42E6-A2E5-21518D424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21" name="WordArt 11">
          <a:extLst>
            <a:ext uri="{FF2B5EF4-FFF2-40B4-BE49-F238E27FC236}">
              <a16:creationId xmlns:a16="http://schemas.microsoft.com/office/drawing/2014/main" id="{BE0C6F31-8F3C-4AFD-99E7-4C0F432D9F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22" name="WordArt 9">
          <a:extLst>
            <a:ext uri="{FF2B5EF4-FFF2-40B4-BE49-F238E27FC236}">
              <a16:creationId xmlns:a16="http://schemas.microsoft.com/office/drawing/2014/main" id="{805E3173-5E0D-4D15-B613-E556372C9E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23" name="WordArt 11">
          <a:extLst>
            <a:ext uri="{FF2B5EF4-FFF2-40B4-BE49-F238E27FC236}">
              <a16:creationId xmlns:a16="http://schemas.microsoft.com/office/drawing/2014/main" id="{ED9F453A-589B-45FA-B224-328E71B35B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24" name="WordArt 9">
          <a:extLst>
            <a:ext uri="{FF2B5EF4-FFF2-40B4-BE49-F238E27FC236}">
              <a16:creationId xmlns:a16="http://schemas.microsoft.com/office/drawing/2014/main" id="{69D7E91F-9696-427D-9EA3-6E31FE7C02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25" name="WordArt 11">
          <a:extLst>
            <a:ext uri="{FF2B5EF4-FFF2-40B4-BE49-F238E27FC236}">
              <a16:creationId xmlns:a16="http://schemas.microsoft.com/office/drawing/2014/main" id="{4C47A893-3932-4587-A695-AC96F62A01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26" name="WordArt 9">
          <a:extLst>
            <a:ext uri="{FF2B5EF4-FFF2-40B4-BE49-F238E27FC236}">
              <a16:creationId xmlns:a16="http://schemas.microsoft.com/office/drawing/2014/main" id="{76402F9D-E660-4A1B-85C3-FAC0184189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27" name="WordArt 11">
          <a:extLst>
            <a:ext uri="{FF2B5EF4-FFF2-40B4-BE49-F238E27FC236}">
              <a16:creationId xmlns:a16="http://schemas.microsoft.com/office/drawing/2014/main" id="{6AA840C1-4D0A-4CCA-AAD5-6E8A8F491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28" name="WordArt 9">
          <a:extLst>
            <a:ext uri="{FF2B5EF4-FFF2-40B4-BE49-F238E27FC236}">
              <a16:creationId xmlns:a16="http://schemas.microsoft.com/office/drawing/2014/main" id="{7DADE504-E7F2-4401-A354-A3BA07AC6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29" name="WordArt 11">
          <a:extLst>
            <a:ext uri="{FF2B5EF4-FFF2-40B4-BE49-F238E27FC236}">
              <a16:creationId xmlns:a16="http://schemas.microsoft.com/office/drawing/2014/main" id="{4A6DE20F-C221-40C8-8287-2ABF9FF414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30" name="WordArt 9">
          <a:extLst>
            <a:ext uri="{FF2B5EF4-FFF2-40B4-BE49-F238E27FC236}">
              <a16:creationId xmlns:a16="http://schemas.microsoft.com/office/drawing/2014/main" id="{973841FE-7D9F-4114-8AAB-C76C53205B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31" name="WordArt 11">
          <a:extLst>
            <a:ext uri="{FF2B5EF4-FFF2-40B4-BE49-F238E27FC236}">
              <a16:creationId xmlns:a16="http://schemas.microsoft.com/office/drawing/2014/main" id="{C90E6CF7-34F3-4B91-849E-5CF9E43E3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32" name="WordArt 9">
          <a:extLst>
            <a:ext uri="{FF2B5EF4-FFF2-40B4-BE49-F238E27FC236}">
              <a16:creationId xmlns:a16="http://schemas.microsoft.com/office/drawing/2014/main" id="{504507A9-1D6E-4CA2-B074-9CBABBD19B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33" name="WordArt 11">
          <a:extLst>
            <a:ext uri="{FF2B5EF4-FFF2-40B4-BE49-F238E27FC236}">
              <a16:creationId xmlns:a16="http://schemas.microsoft.com/office/drawing/2014/main" id="{2DD4347E-7678-43F2-A168-48770C960E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34" name="WordArt 9">
          <a:extLst>
            <a:ext uri="{FF2B5EF4-FFF2-40B4-BE49-F238E27FC236}">
              <a16:creationId xmlns:a16="http://schemas.microsoft.com/office/drawing/2014/main" id="{265E82C3-F005-48FA-94A7-2332BEA8D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35" name="WordArt 11">
          <a:extLst>
            <a:ext uri="{FF2B5EF4-FFF2-40B4-BE49-F238E27FC236}">
              <a16:creationId xmlns:a16="http://schemas.microsoft.com/office/drawing/2014/main" id="{189A36AE-22BF-466C-9A33-05DC05B534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36" name="WordArt 9">
          <a:extLst>
            <a:ext uri="{FF2B5EF4-FFF2-40B4-BE49-F238E27FC236}">
              <a16:creationId xmlns:a16="http://schemas.microsoft.com/office/drawing/2014/main" id="{54F1FCFA-E6E4-484F-B1D9-56F459EDB5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37" name="WordArt 11">
          <a:extLst>
            <a:ext uri="{FF2B5EF4-FFF2-40B4-BE49-F238E27FC236}">
              <a16:creationId xmlns:a16="http://schemas.microsoft.com/office/drawing/2014/main" id="{953AEB21-E400-407B-9EAE-1EF057E590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38" name="WordArt 9">
          <a:extLst>
            <a:ext uri="{FF2B5EF4-FFF2-40B4-BE49-F238E27FC236}">
              <a16:creationId xmlns:a16="http://schemas.microsoft.com/office/drawing/2014/main" id="{2D50052A-8059-4177-91B8-55CF82517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39" name="WordArt 11">
          <a:extLst>
            <a:ext uri="{FF2B5EF4-FFF2-40B4-BE49-F238E27FC236}">
              <a16:creationId xmlns:a16="http://schemas.microsoft.com/office/drawing/2014/main" id="{EB6FE3B7-9961-4E38-9E0C-BB54804555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40" name="WordArt 9">
          <a:extLst>
            <a:ext uri="{FF2B5EF4-FFF2-40B4-BE49-F238E27FC236}">
              <a16:creationId xmlns:a16="http://schemas.microsoft.com/office/drawing/2014/main" id="{CF1F1717-29DB-4B46-8501-80BCCCF13C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41" name="WordArt 11">
          <a:extLst>
            <a:ext uri="{FF2B5EF4-FFF2-40B4-BE49-F238E27FC236}">
              <a16:creationId xmlns:a16="http://schemas.microsoft.com/office/drawing/2014/main" id="{4CA3D897-F5A8-4E12-85AF-77D01AA8E1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42" name="WordArt 9">
          <a:extLst>
            <a:ext uri="{FF2B5EF4-FFF2-40B4-BE49-F238E27FC236}">
              <a16:creationId xmlns:a16="http://schemas.microsoft.com/office/drawing/2014/main" id="{6186A441-3BFD-4ECB-A99E-0D0E2C8CF4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43" name="WordArt 11">
          <a:extLst>
            <a:ext uri="{FF2B5EF4-FFF2-40B4-BE49-F238E27FC236}">
              <a16:creationId xmlns:a16="http://schemas.microsoft.com/office/drawing/2014/main" id="{A938A3C2-C8B8-4FBA-BFE5-9BFAC6B199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44" name="WordArt 9">
          <a:extLst>
            <a:ext uri="{FF2B5EF4-FFF2-40B4-BE49-F238E27FC236}">
              <a16:creationId xmlns:a16="http://schemas.microsoft.com/office/drawing/2014/main" id="{BCB4DEF0-3BBD-4B2E-B965-C0527213C1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45" name="WordArt 11">
          <a:extLst>
            <a:ext uri="{FF2B5EF4-FFF2-40B4-BE49-F238E27FC236}">
              <a16:creationId xmlns:a16="http://schemas.microsoft.com/office/drawing/2014/main" id="{2B47671F-3728-4AB3-AF41-0CBF1F84C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46" name="WordArt 9">
          <a:extLst>
            <a:ext uri="{FF2B5EF4-FFF2-40B4-BE49-F238E27FC236}">
              <a16:creationId xmlns:a16="http://schemas.microsoft.com/office/drawing/2014/main" id="{09D7F873-D997-41FC-9F14-CBCA0CED17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47" name="WordArt 11">
          <a:extLst>
            <a:ext uri="{FF2B5EF4-FFF2-40B4-BE49-F238E27FC236}">
              <a16:creationId xmlns:a16="http://schemas.microsoft.com/office/drawing/2014/main" id="{702E3E93-F2F2-4132-A547-1BCEB5AF0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48" name="WordArt 9">
          <a:extLst>
            <a:ext uri="{FF2B5EF4-FFF2-40B4-BE49-F238E27FC236}">
              <a16:creationId xmlns:a16="http://schemas.microsoft.com/office/drawing/2014/main" id="{2FD8F909-48D8-4BBF-984B-2A0EF7F21C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49" name="WordArt 11">
          <a:extLst>
            <a:ext uri="{FF2B5EF4-FFF2-40B4-BE49-F238E27FC236}">
              <a16:creationId xmlns:a16="http://schemas.microsoft.com/office/drawing/2014/main" id="{469D267B-C020-4700-98DD-C0652A60CD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50" name="WordArt 9">
          <a:extLst>
            <a:ext uri="{FF2B5EF4-FFF2-40B4-BE49-F238E27FC236}">
              <a16:creationId xmlns:a16="http://schemas.microsoft.com/office/drawing/2014/main" id="{C8F21FFC-B862-4B3D-BFDD-5C351FA66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51" name="WordArt 11">
          <a:extLst>
            <a:ext uri="{FF2B5EF4-FFF2-40B4-BE49-F238E27FC236}">
              <a16:creationId xmlns:a16="http://schemas.microsoft.com/office/drawing/2014/main" id="{36C3CEF7-02AF-4E86-AD62-16107842E6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52" name="WordArt 9">
          <a:extLst>
            <a:ext uri="{FF2B5EF4-FFF2-40B4-BE49-F238E27FC236}">
              <a16:creationId xmlns:a16="http://schemas.microsoft.com/office/drawing/2014/main" id="{EECEA3A1-E9B6-4E65-992E-7D3384A20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53" name="WordArt 11">
          <a:extLst>
            <a:ext uri="{FF2B5EF4-FFF2-40B4-BE49-F238E27FC236}">
              <a16:creationId xmlns:a16="http://schemas.microsoft.com/office/drawing/2014/main" id="{68F97E77-24F8-41C0-9E36-AA57D5FCF4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54" name="WordArt 9">
          <a:extLst>
            <a:ext uri="{FF2B5EF4-FFF2-40B4-BE49-F238E27FC236}">
              <a16:creationId xmlns:a16="http://schemas.microsoft.com/office/drawing/2014/main" id="{79F4642F-61D3-4C6A-B605-88E239752D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55" name="WordArt 11">
          <a:extLst>
            <a:ext uri="{FF2B5EF4-FFF2-40B4-BE49-F238E27FC236}">
              <a16:creationId xmlns:a16="http://schemas.microsoft.com/office/drawing/2014/main" id="{0CE70DAD-A24F-42FD-A124-43F71992A5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56" name="WordArt 9">
          <a:extLst>
            <a:ext uri="{FF2B5EF4-FFF2-40B4-BE49-F238E27FC236}">
              <a16:creationId xmlns:a16="http://schemas.microsoft.com/office/drawing/2014/main" id="{4AFF2424-37CF-4518-B007-562A1ADEEB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57" name="WordArt 11">
          <a:extLst>
            <a:ext uri="{FF2B5EF4-FFF2-40B4-BE49-F238E27FC236}">
              <a16:creationId xmlns:a16="http://schemas.microsoft.com/office/drawing/2014/main" id="{79F88A81-E0D7-482F-9CDE-299F3FEBBA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58" name="WordArt 9">
          <a:extLst>
            <a:ext uri="{FF2B5EF4-FFF2-40B4-BE49-F238E27FC236}">
              <a16:creationId xmlns:a16="http://schemas.microsoft.com/office/drawing/2014/main" id="{CE94CACE-ACE9-415B-92EE-008CE59EBF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59" name="WordArt 11">
          <a:extLst>
            <a:ext uri="{FF2B5EF4-FFF2-40B4-BE49-F238E27FC236}">
              <a16:creationId xmlns:a16="http://schemas.microsoft.com/office/drawing/2014/main" id="{43DBDCE1-C9E1-4B4C-91EF-1EAABBD30F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60" name="WordArt 9">
          <a:extLst>
            <a:ext uri="{FF2B5EF4-FFF2-40B4-BE49-F238E27FC236}">
              <a16:creationId xmlns:a16="http://schemas.microsoft.com/office/drawing/2014/main" id="{5341B682-0868-4E4C-9564-73AD7D5638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61" name="WordArt 11">
          <a:extLst>
            <a:ext uri="{FF2B5EF4-FFF2-40B4-BE49-F238E27FC236}">
              <a16:creationId xmlns:a16="http://schemas.microsoft.com/office/drawing/2014/main" id="{FC4426BA-8473-431E-862C-37263326C0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62" name="WordArt 9">
          <a:extLst>
            <a:ext uri="{FF2B5EF4-FFF2-40B4-BE49-F238E27FC236}">
              <a16:creationId xmlns:a16="http://schemas.microsoft.com/office/drawing/2014/main" id="{5C4A7A16-F8CD-4BB4-98F3-A3BA41B91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63" name="WordArt 11">
          <a:extLst>
            <a:ext uri="{FF2B5EF4-FFF2-40B4-BE49-F238E27FC236}">
              <a16:creationId xmlns:a16="http://schemas.microsoft.com/office/drawing/2014/main" id="{83C45BF2-4410-4429-BD91-1EB75F716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64" name="WordArt 9">
          <a:extLst>
            <a:ext uri="{FF2B5EF4-FFF2-40B4-BE49-F238E27FC236}">
              <a16:creationId xmlns:a16="http://schemas.microsoft.com/office/drawing/2014/main" id="{342E2E20-4E92-4A93-9077-B2E060077E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65" name="WordArt 11">
          <a:extLst>
            <a:ext uri="{FF2B5EF4-FFF2-40B4-BE49-F238E27FC236}">
              <a16:creationId xmlns:a16="http://schemas.microsoft.com/office/drawing/2014/main" id="{B2D92351-7BA3-42CA-87F5-5697DFD45C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66" name="WordArt 9">
          <a:extLst>
            <a:ext uri="{FF2B5EF4-FFF2-40B4-BE49-F238E27FC236}">
              <a16:creationId xmlns:a16="http://schemas.microsoft.com/office/drawing/2014/main" id="{DC378C6B-04B9-4D32-B6CC-A81E54E63E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67" name="WordArt 11">
          <a:extLst>
            <a:ext uri="{FF2B5EF4-FFF2-40B4-BE49-F238E27FC236}">
              <a16:creationId xmlns:a16="http://schemas.microsoft.com/office/drawing/2014/main" id="{738B6FE1-67E1-4199-9DE1-9D67139D41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68" name="WordArt 9">
          <a:extLst>
            <a:ext uri="{FF2B5EF4-FFF2-40B4-BE49-F238E27FC236}">
              <a16:creationId xmlns:a16="http://schemas.microsoft.com/office/drawing/2014/main" id="{CEA97378-808F-420C-9507-519E883014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69" name="WordArt 11">
          <a:extLst>
            <a:ext uri="{FF2B5EF4-FFF2-40B4-BE49-F238E27FC236}">
              <a16:creationId xmlns:a16="http://schemas.microsoft.com/office/drawing/2014/main" id="{F929FE12-E434-4BF3-AC9E-9630785652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70" name="WordArt 9">
          <a:extLst>
            <a:ext uri="{FF2B5EF4-FFF2-40B4-BE49-F238E27FC236}">
              <a16:creationId xmlns:a16="http://schemas.microsoft.com/office/drawing/2014/main" id="{76FAA70C-80E9-4BFD-BBC7-79ED8229FF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71" name="WordArt 11">
          <a:extLst>
            <a:ext uri="{FF2B5EF4-FFF2-40B4-BE49-F238E27FC236}">
              <a16:creationId xmlns:a16="http://schemas.microsoft.com/office/drawing/2014/main" id="{60A3E248-A974-4B41-8368-6A8C82CC7E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272" name="WordArt 9">
          <a:extLst>
            <a:ext uri="{FF2B5EF4-FFF2-40B4-BE49-F238E27FC236}">
              <a16:creationId xmlns:a16="http://schemas.microsoft.com/office/drawing/2014/main" id="{7701089D-15E6-458D-A218-52CE8B7C64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273" name="WordArt 11">
          <a:extLst>
            <a:ext uri="{FF2B5EF4-FFF2-40B4-BE49-F238E27FC236}">
              <a16:creationId xmlns:a16="http://schemas.microsoft.com/office/drawing/2014/main" id="{33570E1F-11DC-427B-B3EC-44836736A6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74" name="WordArt 9">
          <a:extLst>
            <a:ext uri="{FF2B5EF4-FFF2-40B4-BE49-F238E27FC236}">
              <a16:creationId xmlns:a16="http://schemas.microsoft.com/office/drawing/2014/main" id="{AA6B367F-2CDB-4587-8767-D127E6931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75" name="WordArt 11">
          <a:extLst>
            <a:ext uri="{FF2B5EF4-FFF2-40B4-BE49-F238E27FC236}">
              <a16:creationId xmlns:a16="http://schemas.microsoft.com/office/drawing/2014/main" id="{37CC22DB-AB0D-4CD4-968D-4701E288A8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76" name="WordArt 9">
          <a:extLst>
            <a:ext uri="{FF2B5EF4-FFF2-40B4-BE49-F238E27FC236}">
              <a16:creationId xmlns:a16="http://schemas.microsoft.com/office/drawing/2014/main" id="{4005CE6E-3116-494A-BBB7-8C64D05BF0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77" name="WordArt 11">
          <a:extLst>
            <a:ext uri="{FF2B5EF4-FFF2-40B4-BE49-F238E27FC236}">
              <a16:creationId xmlns:a16="http://schemas.microsoft.com/office/drawing/2014/main" id="{3B888D89-0B0E-4D78-81F4-62D7FB1459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78" name="WordArt 9">
          <a:extLst>
            <a:ext uri="{FF2B5EF4-FFF2-40B4-BE49-F238E27FC236}">
              <a16:creationId xmlns:a16="http://schemas.microsoft.com/office/drawing/2014/main" id="{E701227E-D3D1-4E46-8B8D-495DE114D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79" name="WordArt 11">
          <a:extLst>
            <a:ext uri="{FF2B5EF4-FFF2-40B4-BE49-F238E27FC236}">
              <a16:creationId xmlns:a16="http://schemas.microsoft.com/office/drawing/2014/main" id="{1A473133-B8E5-455D-AC6D-2FE42011C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0" name="WordArt 9">
          <a:extLst>
            <a:ext uri="{FF2B5EF4-FFF2-40B4-BE49-F238E27FC236}">
              <a16:creationId xmlns:a16="http://schemas.microsoft.com/office/drawing/2014/main" id="{A4798790-0010-40EF-B97F-1B1C3CB664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1" name="WordArt 11">
          <a:extLst>
            <a:ext uri="{FF2B5EF4-FFF2-40B4-BE49-F238E27FC236}">
              <a16:creationId xmlns:a16="http://schemas.microsoft.com/office/drawing/2014/main" id="{2EA56049-8469-4122-BC98-7FF1A7DCF5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2" name="WordArt 9">
          <a:extLst>
            <a:ext uri="{FF2B5EF4-FFF2-40B4-BE49-F238E27FC236}">
              <a16:creationId xmlns:a16="http://schemas.microsoft.com/office/drawing/2014/main" id="{0F3EA4D6-51C1-4A82-86E9-553C241577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3" name="WordArt 11">
          <a:extLst>
            <a:ext uri="{FF2B5EF4-FFF2-40B4-BE49-F238E27FC236}">
              <a16:creationId xmlns:a16="http://schemas.microsoft.com/office/drawing/2014/main" id="{B4C7938D-773C-410C-BDED-1D2207FFB2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4" name="WordArt 9">
          <a:extLst>
            <a:ext uri="{FF2B5EF4-FFF2-40B4-BE49-F238E27FC236}">
              <a16:creationId xmlns:a16="http://schemas.microsoft.com/office/drawing/2014/main" id="{586608A6-CB83-4398-993D-924ECCF23E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5" name="WordArt 11">
          <a:extLst>
            <a:ext uri="{FF2B5EF4-FFF2-40B4-BE49-F238E27FC236}">
              <a16:creationId xmlns:a16="http://schemas.microsoft.com/office/drawing/2014/main" id="{474F75A2-8944-4DBB-AACD-288B0B6F4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6" name="WordArt 9">
          <a:extLst>
            <a:ext uri="{FF2B5EF4-FFF2-40B4-BE49-F238E27FC236}">
              <a16:creationId xmlns:a16="http://schemas.microsoft.com/office/drawing/2014/main" id="{8F8F0BA7-42FB-4668-870C-86783A0844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7" name="WordArt 11">
          <a:extLst>
            <a:ext uri="{FF2B5EF4-FFF2-40B4-BE49-F238E27FC236}">
              <a16:creationId xmlns:a16="http://schemas.microsoft.com/office/drawing/2014/main" id="{E1AEAEA8-B4FE-4318-BC96-08199E5FDE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8" name="WordArt 9">
          <a:extLst>
            <a:ext uri="{FF2B5EF4-FFF2-40B4-BE49-F238E27FC236}">
              <a16:creationId xmlns:a16="http://schemas.microsoft.com/office/drawing/2014/main" id="{185B5ABA-F2DE-426B-94F2-107E2E3D3D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89" name="WordArt 11">
          <a:extLst>
            <a:ext uri="{FF2B5EF4-FFF2-40B4-BE49-F238E27FC236}">
              <a16:creationId xmlns:a16="http://schemas.microsoft.com/office/drawing/2014/main" id="{CC6E81E5-F67D-4490-8C65-58EC3F96BA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0" name="WordArt 9">
          <a:extLst>
            <a:ext uri="{FF2B5EF4-FFF2-40B4-BE49-F238E27FC236}">
              <a16:creationId xmlns:a16="http://schemas.microsoft.com/office/drawing/2014/main" id="{25146FAA-085F-468F-A59E-D76B117FE1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1" name="WordArt 11">
          <a:extLst>
            <a:ext uri="{FF2B5EF4-FFF2-40B4-BE49-F238E27FC236}">
              <a16:creationId xmlns:a16="http://schemas.microsoft.com/office/drawing/2014/main" id="{98AA46FB-F7C0-43CC-B7FF-021A26CFCA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2" name="WordArt 9">
          <a:extLst>
            <a:ext uri="{FF2B5EF4-FFF2-40B4-BE49-F238E27FC236}">
              <a16:creationId xmlns:a16="http://schemas.microsoft.com/office/drawing/2014/main" id="{7773DB3A-5DA5-4888-85C9-400B5D6DC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3" name="WordArt 11">
          <a:extLst>
            <a:ext uri="{FF2B5EF4-FFF2-40B4-BE49-F238E27FC236}">
              <a16:creationId xmlns:a16="http://schemas.microsoft.com/office/drawing/2014/main" id="{1CF8D91B-38CC-4E17-B18C-34BCC72364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4" name="WordArt 9">
          <a:extLst>
            <a:ext uri="{FF2B5EF4-FFF2-40B4-BE49-F238E27FC236}">
              <a16:creationId xmlns:a16="http://schemas.microsoft.com/office/drawing/2014/main" id="{32C6063C-F926-4CCB-87EA-68FA6B4E23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5" name="WordArt 11">
          <a:extLst>
            <a:ext uri="{FF2B5EF4-FFF2-40B4-BE49-F238E27FC236}">
              <a16:creationId xmlns:a16="http://schemas.microsoft.com/office/drawing/2014/main" id="{5927FA84-6881-4F3F-BEC1-0A493FD3E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6" name="WordArt 9">
          <a:extLst>
            <a:ext uri="{FF2B5EF4-FFF2-40B4-BE49-F238E27FC236}">
              <a16:creationId xmlns:a16="http://schemas.microsoft.com/office/drawing/2014/main" id="{90513315-131E-4F7A-BAD2-176690CA9C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7" name="WordArt 11">
          <a:extLst>
            <a:ext uri="{FF2B5EF4-FFF2-40B4-BE49-F238E27FC236}">
              <a16:creationId xmlns:a16="http://schemas.microsoft.com/office/drawing/2014/main" id="{A6EA635B-1A12-4F96-9902-E92C65CED4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98" name="WordArt 9">
          <a:extLst>
            <a:ext uri="{FF2B5EF4-FFF2-40B4-BE49-F238E27FC236}">
              <a16:creationId xmlns:a16="http://schemas.microsoft.com/office/drawing/2014/main" id="{FEF55B4C-ED8A-48A7-95BB-4B7EB6601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9" name="WordArt 11">
          <a:extLst>
            <a:ext uri="{FF2B5EF4-FFF2-40B4-BE49-F238E27FC236}">
              <a16:creationId xmlns:a16="http://schemas.microsoft.com/office/drawing/2014/main" id="{B0F68B1F-B505-4204-BDCE-3BB317A13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0" name="WordArt 9">
          <a:extLst>
            <a:ext uri="{FF2B5EF4-FFF2-40B4-BE49-F238E27FC236}">
              <a16:creationId xmlns:a16="http://schemas.microsoft.com/office/drawing/2014/main" id="{0699B01A-3236-4D09-995B-18FD04D288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1" name="WordArt 11">
          <a:extLst>
            <a:ext uri="{FF2B5EF4-FFF2-40B4-BE49-F238E27FC236}">
              <a16:creationId xmlns:a16="http://schemas.microsoft.com/office/drawing/2014/main" id="{5EB7E01B-FC94-4E8A-9F7E-83EBD7AECB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2" name="WordArt 9">
          <a:extLst>
            <a:ext uri="{FF2B5EF4-FFF2-40B4-BE49-F238E27FC236}">
              <a16:creationId xmlns:a16="http://schemas.microsoft.com/office/drawing/2014/main" id="{C79AA6C9-6BA1-4C13-9710-B6796038EA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3" name="WordArt 11">
          <a:extLst>
            <a:ext uri="{FF2B5EF4-FFF2-40B4-BE49-F238E27FC236}">
              <a16:creationId xmlns:a16="http://schemas.microsoft.com/office/drawing/2014/main" id="{1BC5F8A4-D090-4589-A914-043AAF4BFE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4" name="WordArt 9">
          <a:extLst>
            <a:ext uri="{FF2B5EF4-FFF2-40B4-BE49-F238E27FC236}">
              <a16:creationId xmlns:a16="http://schemas.microsoft.com/office/drawing/2014/main" id="{239EF4D2-D249-409A-83EC-2770692ADE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5" name="WordArt 11">
          <a:extLst>
            <a:ext uri="{FF2B5EF4-FFF2-40B4-BE49-F238E27FC236}">
              <a16:creationId xmlns:a16="http://schemas.microsoft.com/office/drawing/2014/main" id="{11C5250E-C3FE-4429-BF2E-6383B0489D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6" name="WordArt 9">
          <a:extLst>
            <a:ext uri="{FF2B5EF4-FFF2-40B4-BE49-F238E27FC236}">
              <a16:creationId xmlns:a16="http://schemas.microsoft.com/office/drawing/2014/main" id="{E29DDD45-98A5-4D30-B3DC-E7D7B8995F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7" name="WordArt 11">
          <a:extLst>
            <a:ext uri="{FF2B5EF4-FFF2-40B4-BE49-F238E27FC236}">
              <a16:creationId xmlns:a16="http://schemas.microsoft.com/office/drawing/2014/main" id="{652513FB-E7F4-433E-8B34-D5CE0D4A41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8" name="WordArt 9">
          <a:extLst>
            <a:ext uri="{FF2B5EF4-FFF2-40B4-BE49-F238E27FC236}">
              <a16:creationId xmlns:a16="http://schemas.microsoft.com/office/drawing/2014/main" id="{B5171AB3-2157-4353-BC17-3BDBDF8D72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09" name="WordArt 11">
          <a:extLst>
            <a:ext uri="{FF2B5EF4-FFF2-40B4-BE49-F238E27FC236}">
              <a16:creationId xmlns:a16="http://schemas.microsoft.com/office/drawing/2014/main" id="{2C364F7E-3EC1-4362-AB4D-DB47F535CB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0" name="WordArt 9">
          <a:extLst>
            <a:ext uri="{FF2B5EF4-FFF2-40B4-BE49-F238E27FC236}">
              <a16:creationId xmlns:a16="http://schemas.microsoft.com/office/drawing/2014/main" id="{BF993487-289A-441C-ABB7-3C9D7979D0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1" name="WordArt 11">
          <a:extLst>
            <a:ext uri="{FF2B5EF4-FFF2-40B4-BE49-F238E27FC236}">
              <a16:creationId xmlns:a16="http://schemas.microsoft.com/office/drawing/2014/main" id="{50E57AAD-200B-4418-96B0-80290531C4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2" name="WordArt 9">
          <a:extLst>
            <a:ext uri="{FF2B5EF4-FFF2-40B4-BE49-F238E27FC236}">
              <a16:creationId xmlns:a16="http://schemas.microsoft.com/office/drawing/2014/main" id="{27007BD9-45DD-4187-A344-B56F20A1D5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3" name="WordArt 11">
          <a:extLst>
            <a:ext uri="{FF2B5EF4-FFF2-40B4-BE49-F238E27FC236}">
              <a16:creationId xmlns:a16="http://schemas.microsoft.com/office/drawing/2014/main" id="{7CB4876C-35A6-46F3-A157-D49D00EBE0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4" name="WordArt 9">
          <a:extLst>
            <a:ext uri="{FF2B5EF4-FFF2-40B4-BE49-F238E27FC236}">
              <a16:creationId xmlns:a16="http://schemas.microsoft.com/office/drawing/2014/main" id="{D82D1F21-7FF4-42F3-AA1D-A615425270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5" name="WordArt 11">
          <a:extLst>
            <a:ext uri="{FF2B5EF4-FFF2-40B4-BE49-F238E27FC236}">
              <a16:creationId xmlns:a16="http://schemas.microsoft.com/office/drawing/2014/main" id="{5EF83F8D-8A4A-4CE5-A998-54216A8D62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6" name="WordArt 9">
          <a:extLst>
            <a:ext uri="{FF2B5EF4-FFF2-40B4-BE49-F238E27FC236}">
              <a16:creationId xmlns:a16="http://schemas.microsoft.com/office/drawing/2014/main" id="{D6878B7F-6728-4443-9058-340BD41F11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7" name="WordArt 11">
          <a:extLst>
            <a:ext uri="{FF2B5EF4-FFF2-40B4-BE49-F238E27FC236}">
              <a16:creationId xmlns:a16="http://schemas.microsoft.com/office/drawing/2014/main" id="{D935461E-1236-487E-9612-AEECF4F5D1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18" name="WordArt 9">
          <a:extLst>
            <a:ext uri="{FF2B5EF4-FFF2-40B4-BE49-F238E27FC236}">
              <a16:creationId xmlns:a16="http://schemas.microsoft.com/office/drawing/2014/main" id="{8103C90A-A7FF-4C22-AAF3-CA68F05A0E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9" name="WordArt 11">
          <a:extLst>
            <a:ext uri="{FF2B5EF4-FFF2-40B4-BE49-F238E27FC236}">
              <a16:creationId xmlns:a16="http://schemas.microsoft.com/office/drawing/2014/main" id="{719A196F-F2ED-469C-A477-5711FCCDAD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0" name="WordArt 9">
          <a:extLst>
            <a:ext uri="{FF2B5EF4-FFF2-40B4-BE49-F238E27FC236}">
              <a16:creationId xmlns:a16="http://schemas.microsoft.com/office/drawing/2014/main" id="{B4131D32-42A1-4A36-85AD-E351B6E09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1" name="WordArt 11">
          <a:extLst>
            <a:ext uri="{FF2B5EF4-FFF2-40B4-BE49-F238E27FC236}">
              <a16:creationId xmlns:a16="http://schemas.microsoft.com/office/drawing/2014/main" id="{5DC4B2D4-1815-4126-8FD3-EF33C61E6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2" name="WordArt 9">
          <a:extLst>
            <a:ext uri="{FF2B5EF4-FFF2-40B4-BE49-F238E27FC236}">
              <a16:creationId xmlns:a16="http://schemas.microsoft.com/office/drawing/2014/main" id="{5E469DD1-EB5E-41F9-BCFB-4CC49DAE2A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3" name="WordArt 11">
          <a:extLst>
            <a:ext uri="{FF2B5EF4-FFF2-40B4-BE49-F238E27FC236}">
              <a16:creationId xmlns:a16="http://schemas.microsoft.com/office/drawing/2014/main" id="{AE2E54A4-14B3-4075-B969-5CC92772D9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4" name="WordArt 9">
          <a:extLst>
            <a:ext uri="{FF2B5EF4-FFF2-40B4-BE49-F238E27FC236}">
              <a16:creationId xmlns:a16="http://schemas.microsoft.com/office/drawing/2014/main" id="{A015817A-E985-4FB0-B061-91FE20413B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5" name="WordArt 11">
          <a:extLst>
            <a:ext uri="{FF2B5EF4-FFF2-40B4-BE49-F238E27FC236}">
              <a16:creationId xmlns:a16="http://schemas.microsoft.com/office/drawing/2014/main" id="{2AF0BF7D-5176-4C8E-80DE-ED34F9E0E4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6" name="WordArt 9">
          <a:extLst>
            <a:ext uri="{FF2B5EF4-FFF2-40B4-BE49-F238E27FC236}">
              <a16:creationId xmlns:a16="http://schemas.microsoft.com/office/drawing/2014/main" id="{C0761481-5536-4BF2-9FE6-E441C4895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7" name="WordArt 11">
          <a:extLst>
            <a:ext uri="{FF2B5EF4-FFF2-40B4-BE49-F238E27FC236}">
              <a16:creationId xmlns:a16="http://schemas.microsoft.com/office/drawing/2014/main" id="{4ACD9603-E324-41BB-B880-E89B95A41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8" name="WordArt 9">
          <a:extLst>
            <a:ext uri="{FF2B5EF4-FFF2-40B4-BE49-F238E27FC236}">
              <a16:creationId xmlns:a16="http://schemas.microsoft.com/office/drawing/2014/main" id="{D4E0DCF9-EB1C-433A-9569-4389ED31AC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29" name="WordArt 11">
          <a:extLst>
            <a:ext uri="{FF2B5EF4-FFF2-40B4-BE49-F238E27FC236}">
              <a16:creationId xmlns:a16="http://schemas.microsoft.com/office/drawing/2014/main" id="{5975BEA0-95BF-4BB1-B929-C90FCA8E9D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30" name="WordArt 9">
          <a:extLst>
            <a:ext uri="{FF2B5EF4-FFF2-40B4-BE49-F238E27FC236}">
              <a16:creationId xmlns:a16="http://schemas.microsoft.com/office/drawing/2014/main" id="{A6CF2E0B-DF78-404A-8C27-793CF79005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1" name="WordArt 11">
          <a:extLst>
            <a:ext uri="{FF2B5EF4-FFF2-40B4-BE49-F238E27FC236}">
              <a16:creationId xmlns:a16="http://schemas.microsoft.com/office/drawing/2014/main" id="{784334FC-362C-4FDF-8049-69D023B807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32" name="WordArt 9">
          <a:extLst>
            <a:ext uri="{FF2B5EF4-FFF2-40B4-BE49-F238E27FC236}">
              <a16:creationId xmlns:a16="http://schemas.microsoft.com/office/drawing/2014/main" id="{41E37688-112A-4C2F-80D6-6A7C76D827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3" name="WordArt 11">
          <a:extLst>
            <a:ext uri="{FF2B5EF4-FFF2-40B4-BE49-F238E27FC236}">
              <a16:creationId xmlns:a16="http://schemas.microsoft.com/office/drawing/2014/main" id="{19B87035-BE11-4FE9-86CC-66A656D2D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34" name="WordArt 9">
          <a:extLst>
            <a:ext uri="{FF2B5EF4-FFF2-40B4-BE49-F238E27FC236}">
              <a16:creationId xmlns:a16="http://schemas.microsoft.com/office/drawing/2014/main" id="{83722398-E744-4626-A58F-3BBAC6E72D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5" name="WordArt 11">
          <a:extLst>
            <a:ext uri="{FF2B5EF4-FFF2-40B4-BE49-F238E27FC236}">
              <a16:creationId xmlns:a16="http://schemas.microsoft.com/office/drawing/2014/main" id="{FEEBE812-D12C-4EDD-9310-800379F26F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36" name="WordArt 9">
          <a:extLst>
            <a:ext uri="{FF2B5EF4-FFF2-40B4-BE49-F238E27FC236}">
              <a16:creationId xmlns:a16="http://schemas.microsoft.com/office/drawing/2014/main" id="{75030560-D5B1-43E0-ADC4-4FE7DCC6FE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7" name="WordArt 11">
          <a:extLst>
            <a:ext uri="{FF2B5EF4-FFF2-40B4-BE49-F238E27FC236}">
              <a16:creationId xmlns:a16="http://schemas.microsoft.com/office/drawing/2014/main" id="{532F4142-11C3-4203-BB9C-934FC0ECD3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66" name="WordArt 9">
          <a:extLst>
            <a:ext uri="{FF2B5EF4-FFF2-40B4-BE49-F238E27FC236}">
              <a16:creationId xmlns:a16="http://schemas.microsoft.com/office/drawing/2014/main" id="{FE94B060-CE87-4467-8FD8-02BBC6D0ED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67" name="WordArt 11">
          <a:extLst>
            <a:ext uri="{FF2B5EF4-FFF2-40B4-BE49-F238E27FC236}">
              <a16:creationId xmlns:a16="http://schemas.microsoft.com/office/drawing/2014/main" id="{1C9384F2-80DE-42FC-8131-3ECB034CA7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68" name="WordArt 9">
          <a:extLst>
            <a:ext uri="{FF2B5EF4-FFF2-40B4-BE49-F238E27FC236}">
              <a16:creationId xmlns:a16="http://schemas.microsoft.com/office/drawing/2014/main" id="{4C3BE9AB-FC00-4D2D-B2CA-E17F50F3A0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69" name="WordArt 11">
          <a:extLst>
            <a:ext uri="{FF2B5EF4-FFF2-40B4-BE49-F238E27FC236}">
              <a16:creationId xmlns:a16="http://schemas.microsoft.com/office/drawing/2014/main" id="{CA41D37B-9ED6-4F3C-8150-A2612EEE23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70" name="WordArt 9">
          <a:extLst>
            <a:ext uri="{FF2B5EF4-FFF2-40B4-BE49-F238E27FC236}">
              <a16:creationId xmlns:a16="http://schemas.microsoft.com/office/drawing/2014/main" id="{FDB5103E-1777-40F0-BCC7-7A92555930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71" name="WordArt 11">
          <a:extLst>
            <a:ext uri="{FF2B5EF4-FFF2-40B4-BE49-F238E27FC236}">
              <a16:creationId xmlns:a16="http://schemas.microsoft.com/office/drawing/2014/main" id="{931B2735-9537-4207-8A9A-C04F05C4C0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72" name="WordArt 9">
          <a:extLst>
            <a:ext uri="{FF2B5EF4-FFF2-40B4-BE49-F238E27FC236}">
              <a16:creationId xmlns:a16="http://schemas.microsoft.com/office/drawing/2014/main" id="{F34524DB-82AB-497D-BC46-A7128C548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73" name="WordArt 11">
          <a:extLst>
            <a:ext uri="{FF2B5EF4-FFF2-40B4-BE49-F238E27FC236}">
              <a16:creationId xmlns:a16="http://schemas.microsoft.com/office/drawing/2014/main" id="{64E5BE6F-E669-4910-A73C-15B398853A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74" name="WordArt 9">
          <a:extLst>
            <a:ext uri="{FF2B5EF4-FFF2-40B4-BE49-F238E27FC236}">
              <a16:creationId xmlns:a16="http://schemas.microsoft.com/office/drawing/2014/main" id="{F295F6D2-5CDD-4C2C-8345-6CF5F6F972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75" name="WordArt 11">
          <a:extLst>
            <a:ext uri="{FF2B5EF4-FFF2-40B4-BE49-F238E27FC236}">
              <a16:creationId xmlns:a16="http://schemas.microsoft.com/office/drawing/2014/main" id="{14537B7E-7A95-4DE4-B6E7-3A4E41CDE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76" name="WordArt 9">
          <a:extLst>
            <a:ext uri="{FF2B5EF4-FFF2-40B4-BE49-F238E27FC236}">
              <a16:creationId xmlns:a16="http://schemas.microsoft.com/office/drawing/2014/main" id="{0D770E85-DB1D-415D-B57B-D5916ADD13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77" name="WordArt 11">
          <a:extLst>
            <a:ext uri="{FF2B5EF4-FFF2-40B4-BE49-F238E27FC236}">
              <a16:creationId xmlns:a16="http://schemas.microsoft.com/office/drawing/2014/main" id="{27CFF47A-C78B-41C2-99DE-0E4264ED58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78" name="WordArt 9">
          <a:extLst>
            <a:ext uri="{FF2B5EF4-FFF2-40B4-BE49-F238E27FC236}">
              <a16:creationId xmlns:a16="http://schemas.microsoft.com/office/drawing/2014/main" id="{2F35C4D0-BBBB-45C7-A202-A55940C7B3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79" name="WordArt 11">
          <a:extLst>
            <a:ext uri="{FF2B5EF4-FFF2-40B4-BE49-F238E27FC236}">
              <a16:creationId xmlns:a16="http://schemas.microsoft.com/office/drawing/2014/main" id="{CBC7E0D0-7ABA-46E3-9119-B057C681AE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80" name="WordArt 9">
          <a:extLst>
            <a:ext uri="{FF2B5EF4-FFF2-40B4-BE49-F238E27FC236}">
              <a16:creationId xmlns:a16="http://schemas.microsoft.com/office/drawing/2014/main" id="{F8C74A40-62C5-4071-BDF9-DD7ED43FDC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81" name="WordArt 11">
          <a:extLst>
            <a:ext uri="{FF2B5EF4-FFF2-40B4-BE49-F238E27FC236}">
              <a16:creationId xmlns:a16="http://schemas.microsoft.com/office/drawing/2014/main" id="{F51D6EDF-EF29-4D7F-944E-AFBA60738D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82" name="WordArt 9">
          <a:extLst>
            <a:ext uri="{FF2B5EF4-FFF2-40B4-BE49-F238E27FC236}">
              <a16:creationId xmlns:a16="http://schemas.microsoft.com/office/drawing/2014/main" id="{582D6ECC-CEE4-4069-8055-90EE00B3CC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83" name="WordArt 11">
          <a:extLst>
            <a:ext uri="{FF2B5EF4-FFF2-40B4-BE49-F238E27FC236}">
              <a16:creationId xmlns:a16="http://schemas.microsoft.com/office/drawing/2014/main" id="{FAC21C05-60B5-42F6-9033-7F8B69397B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84" name="WordArt 9">
          <a:extLst>
            <a:ext uri="{FF2B5EF4-FFF2-40B4-BE49-F238E27FC236}">
              <a16:creationId xmlns:a16="http://schemas.microsoft.com/office/drawing/2014/main" id="{73FD3654-C702-4894-9AD9-38F68788A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85" name="WordArt 11">
          <a:extLst>
            <a:ext uri="{FF2B5EF4-FFF2-40B4-BE49-F238E27FC236}">
              <a16:creationId xmlns:a16="http://schemas.microsoft.com/office/drawing/2014/main" id="{2556D104-5F6D-452E-8D61-1F84FE3A55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86" name="WordArt 9">
          <a:extLst>
            <a:ext uri="{FF2B5EF4-FFF2-40B4-BE49-F238E27FC236}">
              <a16:creationId xmlns:a16="http://schemas.microsoft.com/office/drawing/2014/main" id="{9B1D6AF3-EC70-4BA8-A522-12FCDC02FC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87" name="WordArt 11">
          <a:extLst>
            <a:ext uri="{FF2B5EF4-FFF2-40B4-BE49-F238E27FC236}">
              <a16:creationId xmlns:a16="http://schemas.microsoft.com/office/drawing/2014/main" id="{6353F441-FB68-49C3-9E6E-4E34DD480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88" name="WordArt 9">
          <a:extLst>
            <a:ext uri="{FF2B5EF4-FFF2-40B4-BE49-F238E27FC236}">
              <a16:creationId xmlns:a16="http://schemas.microsoft.com/office/drawing/2014/main" id="{BE5E7A56-1133-4AFD-BD6D-7E92780E16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89" name="WordArt 11">
          <a:extLst>
            <a:ext uri="{FF2B5EF4-FFF2-40B4-BE49-F238E27FC236}">
              <a16:creationId xmlns:a16="http://schemas.microsoft.com/office/drawing/2014/main" id="{DFD106D8-6127-40BC-A47E-9F78522727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90" name="WordArt 9">
          <a:extLst>
            <a:ext uri="{FF2B5EF4-FFF2-40B4-BE49-F238E27FC236}">
              <a16:creationId xmlns:a16="http://schemas.microsoft.com/office/drawing/2014/main" id="{4FB35FFF-FFEB-448C-9D48-94229501F2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91" name="WordArt 11">
          <a:extLst>
            <a:ext uri="{FF2B5EF4-FFF2-40B4-BE49-F238E27FC236}">
              <a16:creationId xmlns:a16="http://schemas.microsoft.com/office/drawing/2014/main" id="{09374361-51C6-4E80-B82F-7CF562E3E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92" name="WordArt 9">
          <a:extLst>
            <a:ext uri="{FF2B5EF4-FFF2-40B4-BE49-F238E27FC236}">
              <a16:creationId xmlns:a16="http://schemas.microsoft.com/office/drawing/2014/main" id="{3A513753-A562-4A73-8E90-C46A6ACF0A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93" name="WordArt 11">
          <a:extLst>
            <a:ext uri="{FF2B5EF4-FFF2-40B4-BE49-F238E27FC236}">
              <a16:creationId xmlns:a16="http://schemas.microsoft.com/office/drawing/2014/main" id="{C03BD536-4726-44B4-B4F5-4496D4473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94" name="WordArt 9">
          <a:extLst>
            <a:ext uri="{FF2B5EF4-FFF2-40B4-BE49-F238E27FC236}">
              <a16:creationId xmlns:a16="http://schemas.microsoft.com/office/drawing/2014/main" id="{36602620-6E6A-4C54-A8A9-D4E090A00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95" name="WordArt 11">
          <a:extLst>
            <a:ext uri="{FF2B5EF4-FFF2-40B4-BE49-F238E27FC236}">
              <a16:creationId xmlns:a16="http://schemas.microsoft.com/office/drawing/2014/main" id="{4A1AA1BF-9068-4A8C-8951-18C658F4B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96" name="WordArt 9">
          <a:extLst>
            <a:ext uri="{FF2B5EF4-FFF2-40B4-BE49-F238E27FC236}">
              <a16:creationId xmlns:a16="http://schemas.microsoft.com/office/drawing/2014/main" id="{31C04AE2-F78C-42A4-966C-1E18B2779D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97" name="WordArt 11">
          <a:extLst>
            <a:ext uri="{FF2B5EF4-FFF2-40B4-BE49-F238E27FC236}">
              <a16:creationId xmlns:a16="http://schemas.microsoft.com/office/drawing/2014/main" id="{12247BFE-93E0-4FF4-8F2E-CA1E7B675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498" name="WordArt 9">
          <a:extLst>
            <a:ext uri="{FF2B5EF4-FFF2-40B4-BE49-F238E27FC236}">
              <a16:creationId xmlns:a16="http://schemas.microsoft.com/office/drawing/2014/main" id="{E5364706-4844-4D90-ADC5-F712103DCE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499" name="WordArt 11">
          <a:extLst>
            <a:ext uri="{FF2B5EF4-FFF2-40B4-BE49-F238E27FC236}">
              <a16:creationId xmlns:a16="http://schemas.microsoft.com/office/drawing/2014/main" id="{E15D4868-EB09-45E4-B0BB-E649E11216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00" name="WordArt 9">
          <a:extLst>
            <a:ext uri="{FF2B5EF4-FFF2-40B4-BE49-F238E27FC236}">
              <a16:creationId xmlns:a16="http://schemas.microsoft.com/office/drawing/2014/main" id="{AA36D544-6DEE-4434-8A9D-3D79C645B3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01" name="WordArt 11">
          <a:extLst>
            <a:ext uri="{FF2B5EF4-FFF2-40B4-BE49-F238E27FC236}">
              <a16:creationId xmlns:a16="http://schemas.microsoft.com/office/drawing/2014/main" id="{0B0BD52F-213C-44F9-97DB-C52B2B9594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02" name="WordArt 9">
          <a:extLst>
            <a:ext uri="{FF2B5EF4-FFF2-40B4-BE49-F238E27FC236}">
              <a16:creationId xmlns:a16="http://schemas.microsoft.com/office/drawing/2014/main" id="{49C73106-0389-45B2-B846-5859ACDE7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03" name="WordArt 11">
          <a:extLst>
            <a:ext uri="{FF2B5EF4-FFF2-40B4-BE49-F238E27FC236}">
              <a16:creationId xmlns:a16="http://schemas.microsoft.com/office/drawing/2014/main" id="{D38079EB-6BD9-4C69-83BD-2CFF995C90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04" name="WordArt 9">
          <a:extLst>
            <a:ext uri="{FF2B5EF4-FFF2-40B4-BE49-F238E27FC236}">
              <a16:creationId xmlns:a16="http://schemas.microsoft.com/office/drawing/2014/main" id="{5EB00CC2-CB8E-49F7-817C-584ADCB1ED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05" name="WordArt 11">
          <a:extLst>
            <a:ext uri="{FF2B5EF4-FFF2-40B4-BE49-F238E27FC236}">
              <a16:creationId xmlns:a16="http://schemas.microsoft.com/office/drawing/2014/main" id="{FE11416F-19E7-4124-8ABE-3DB2E482C3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06" name="WordArt 9">
          <a:extLst>
            <a:ext uri="{FF2B5EF4-FFF2-40B4-BE49-F238E27FC236}">
              <a16:creationId xmlns:a16="http://schemas.microsoft.com/office/drawing/2014/main" id="{AD8181D9-5BA1-448D-9414-352879814F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07" name="WordArt 11">
          <a:extLst>
            <a:ext uri="{FF2B5EF4-FFF2-40B4-BE49-F238E27FC236}">
              <a16:creationId xmlns:a16="http://schemas.microsoft.com/office/drawing/2014/main" id="{D99EE6EE-36FB-4419-9CBE-B042F5E67A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08" name="WordArt 9">
          <a:extLst>
            <a:ext uri="{FF2B5EF4-FFF2-40B4-BE49-F238E27FC236}">
              <a16:creationId xmlns:a16="http://schemas.microsoft.com/office/drawing/2014/main" id="{87178DA3-4C81-400C-A901-641121624F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09" name="WordArt 11">
          <a:extLst>
            <a:ext uri="{FF2B5EF4-FFF2-40B4-BE49-F238E27FC236}">
              <a16:creationId xmlns:a16="http://schemas.microsoft.com/office/drawing/2014/main" id="{600612B6-4533-4248-83B9-C599967F41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10" name="WordArt 9">
          <a:extLst>
            <a:ext uri="{FF2B5EF4-FFF2-40B4-BE49-F238E27FC236}">
              <a16:creationId xmlns:a16="http://schemas.microsoft.com/office/drawing/2014/main" id="{33156989-AF7E-48EA-AB1F-1AD84F73C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11" name="WordArt 11">
          <a:extLst>
            <a:ext uri="{FF2B5EF4-FFF2-40B4-BE49-F238E27FC236}">
              <a16:creationId xmlns:a16="http://schemas.microsoft.com/office/drawing/2014/main" id="{6BCAD717-5EFC-4B45-A50B-2178F48980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12" name="WordArt 9">
          <a:extLst>
            <a:ext uri="{FF2B5EF4-FFF2-40B4-BE49-F238E27FC236}">
              <a16:creationId xmlns:a16="http://schemas.microsoft.com/office/drawing/2014/main" id="{A92521E4-B7F9-42F5-AF72-98D45F2E50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13" name="WordArt 11">
          <a:extLst>
            <a:ext uri="{FF2B5EF4-FFF2-40B4-BE49-F238E27FC236}">
              <a16:creationId xmlns:a16="http://schemas.microsoft.com/office/drawing/2014/main" id="{BD75D165-49B8-409E-B94D-388157C276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14" name="WordArt 9">
          <a:extLst>
            <a:ext uri="{FF2B5EF4-FFF2-40B4-BE49-F238E27FC236}">
              <a16:creationId xmlns:a16="http://schemas.microsoft.com/office/drawing/2014/main" id="{EF564A70-2DB6-4815-8986-C7B5CBDC74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15" name="WordArt 11">
          <a:extLst>
            <a:ext uri="{FF2B5EF4-FFF2-40B4-BE49-F238E27FC236}">
              <a16:creationId xmlns:a16="http://schemas.microsoft.com/office/drawing/2014/main" id="{B9E9F2D0-DE46-43D1-9C63-1ED631502B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16" name="WordArt 9">
          <a:extLst>
            <a:ext uri="{FF2B5EF4-FFF2-40B4-BE49-F238E27FC236}">
              <a16:creationId xmlns:a16="http://schemas.microsoft.com/office/drawing/2014/main" id="{261D9A09-FE5B-452D-AA86-864F288123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17" name="WordArt 11">
          <a:extLst>
            <a:ext uri="{FF2B5EF4-FFF2-40B4-BE49-F238E27FC236}">
              <a16:creationId xmlns:a16="http://schemas.microsoft.com/office/drawing/2014/main" id="{71D7C816-9197-49F3-9F23-5CC85B1D06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18" name="WordArt 9">
          <a:extLst>
            <a:ext uri="{FF2B5EF4-FFF2-40B4-BE49-F238E27FC236}">
              <a16:creationId xmlns:a16="http://schemas.microsoft.com/office/drawing/2014/main" id="{F83DC046-B9F3-4005-AA93-DFD68D745D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19" name="WordArt 11">
          <a:extLst>
            <a:ext uri="{FF2B5EF4-FFF2-40B4-BE49-F238E27FC236}">
              <a16:creationId xmlns:a16="http://schemas.microsoft.com/office/drawing/2014/main" id="{DA1BBD9B-3118-448B-82BF-0FA17D8A90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20" name="WordArt 9">
          <a:extLst>
            <a:ext uri="{FF2B5EF4-FFF2-40B4-BE49-F238E27FC236}">
              <a16:creationId xmlns:a16="http://schemas.microsoft.com/office/drawing/2014/main" id="{D9490BE6-771A-4E1D-8A93-85F5F61008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21" name="WordArt 11">
          <a:extLst>
            <a:ext uri="{FF2B5EF4-FFF2-40B4-BE49-F238E27FC236}">
              <a16:creationId xmlns:a16="http://schemas.microsoft.com/office/drawing/2014/main" id="{9DE349CE-A5FE-4388-98EE-F7CBF053C8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22" name="WordArt 9">
          <a:extLst>
            <a:ext uri="{FF2B5EF4-FFF2-40B4-BE49-F238E27FC236}">
              <a16:creationId xmlns:a16="http://schemas.microsoft.com/office/drawing/2014/main" id="{7BC13509-A382-40C3-A894-D59AA8F781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23" name="WordArt 11">
          <a:extLst>
            <a:ext uri="{FF2B5EF4-FFF2-40B4-BE49-F238E27FC236}">
              <a16:creationId xmlns:a16="http://schemas.microsoft.com/office/drawing/2014/main" id="{C7A4A9E4-1C42-40A4-A156-DF353E8A34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24" name="WordArt 9">
          <a:extLst>
            <a:ext uri="{FF2B5EF4-FFF2-40B4-BE49-F238E27FC236}">
              <a16:creationId xmlns:a16="http://schemas.microsoft.com/office/drawing/2014/main" id="{4342D08B-6D6A-44BC-A445-6A5BC6F9F6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25" name="WordArt 11">
          <a:extLst>
            <a:ext uri="{FF2B5EF4-FFF2-40B4-BE49-F238E27FC236}">
              <a16:creationId xmlns:a16="http://schemas.microsoft.com/office/drawing/2014/main" id="{66C00C55-2B0F-435E-A959-C056382359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26" name="WordArt 9">
          <a:extLst>
            <a:ext uri="{FF2B5EF4-FFF2-40B4-BE49-F238E27FC236}">
              <a16:creationId xmlns:a16="http://schemas.microsoft.com/office/drawing/2014/main" id="{EC076387-4AAC-458E-BA52-169E55AA7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27" name="WordArt 11">
          <a:extLst>
            <a:ext uri="{FF2B5EF4-FFF2-40B4-BE49-F238E27FC236}">
              <a16:creationId xmlns:a16="http://schemas.microsoft.com/office/drawing/2014/main" id="{4EB1A677-EE94-4F58-BA00-D2BBB7EEA8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528" name="WordArt 9">
          <a:extLst>
            <a:ext uri="{FF2B5EF4-FFF2-40B4-BE49-F238E27FC236}">
              <a16:creationId xmlns:a16="http://schemas.microsoft.com/office/drawing/2014/main" id="{C344B8E7-2DE6-43F7-A6A8-CECA461A6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529" name="WordArt 11">
          <a:extLst>
            <a:ext uri="{FF2B5EF4-FFF2-40B4-BE49-F238E27FC236}">
              <a16:creationId xmlns:a16="http://schemas.microsoft.com/office/drawing/2014/main" id="{B9DF311E-1560-404C-938F-23D66CA815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594" name="WordArt 9">
          <a:extLst>
            <a:ext uri="{FF2B5EF4-FFF2-40B4-BE49-F238E27FC236}">
              <a16:creationId xmlns:a16="http://schemas.microsoft.com/office/drawing/2014/main" id="{9AA13AB6-FA0B-4306-AB8E-1BEF6F5458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595" name="WordArt 11">
          <a:extLst>
            <a:ext uri="{FF2B5EF4-FFF2-40B4-BE49-F238E27FC236}">
              <a16:creationId xmlns:a16="http://schemas.microsoft.com/office/drawing/2014/main" id="{ECAFBD32-C18D-4417-B51E-32AEA99176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596" name="WordArt 9">
          <a:extLst>
            <a:ext uri="{FF2B5EF4-FFF2-40B4-BE49-F238E27FC236}">
              <a16:creationId xmlns:a16="http://schemas.microsoft.com/office/drawing/2014/main" id="{C71E6917-CFAB-48B8-B79B-53DB66A281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597" name="WordArt 11">
          <a:extLst>
            <a:ext uri="{FF2B5EF4-FFF2-40B4-BE49-F238E27FC236}">
              <a16:creationId xmlns:a16="http://schemas.microsoft.com/office/drawing/2014/main" id="{DD190536-BEB1-4636-A40C-380F766556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598" name="WordArt 9">
          <a:extLst>
            <a:ext uri="{FF2B5EF4-FFF2-40B4-BE49-F238E27FC236}">
              <a16:creationId xmlns:a16="http://schemas.microsoft.com/office/drawing/2014/main" id="{F3F94AAA-CE25-411E-9C83-096E67CE34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599" name="WordArt 11">
          <a:extLst>
            <a:ext uri="{FF2B5EF4-FFF2-40B4-BE49-F238E27FC236}">
              <a16:creationId xmlns:a16="http://schemas.microsoft.com/office/drawing/2014/main" id="{EE794310-0599-47C1-9490-BF8082DD06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00" name="WordArt 9">
          <a:extLst>
            <a:ext uri="{FF2B5EF4-FFF2-40B4-BE49-F238E27FC236}">
              <a16:creationId xmlns:a16="http://schemas.microsoft.com/office/drawing/2014/main" id="{ACDA300B-6548-4B23-AB9B-B20C2E1623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01" name="WordArt 11">
          <a:extLst>
            <a:ext uri="{FF2B5EF4-FFF2-40B4-BE49-F238E27FC236}">
              <a16:creationId xmlns:a16="http://schemas.microsoft.com/office/drawing/2014/main" id="{F0B42D6D-618B-4771-B3A6-498BD620E2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02" name="WordArt 9">
          <a:extLst>
            <a:ext uri="{FF2B5EF4-FFF2-40B4-BE49-F238E27FC236}">
              <a16:creationId xmlns:a16="http://schemas.microsoft.com/office/drawing/2014/main" id="{D7B07CC8-4497-41E5-8FF3-A85D791C61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03" name="WordArt 11">
          <a:extLst>
            <a:ext uri="{FF2B5EF4-FFF2-40B4-BE49-F238E27FC236}">
              <a16:creationId xmlns:a16="http://schemas.microsoft.com/office/drawing/2014/main" id="{A59FA0AA-FC02-4ADD-AC79-CB29E9F67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04" name="WordArt 9">
          <a:extLst>
            <a:ext uri="{FF2B5EF4-FFF2-40B4-BE49-F238E27FC236}">
              <a16:creationId xmlns:a16="http://schemas.microsoft.com/office/drawing/2014/main" id="{EB8454B8-4272-4BE7-8597-31BA2EB19A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05" name="WordArt 11">
          <a:extLst>
            <a:ext uri="{FF2B5EF4-FFF2-40B4-BE49-F238E27FC236}">
              <a16:creationId xmlns:a16="http://schemas.microsoft.com/office/drawing/2014/main" id="{99A4E1CF-1DDD-42EB-B0E1-EC9DF45052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06" name="WordArt 9">
          <a:extLst>
            <a:ext uri="{FF2B5EF4-FFF2-40B4-BE49-F238E27FC236}">
              <a16:creationId xmlns:a16="http://schemas.microsoft.com/office/drawing/2014/main" id="{12857FA2-4E43-4FCD-A90F-E3CE95482D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07" name="WordArt 11">
          <a:extLst>
            <a:ext uri="{FF2B5EF4-FFF2-40B4-BE49-F238E27FC236}">
              <a16:creationId xmlns:a16="http://schemas.microsoft.com/office/drawing/2014/main" id="{086D4E11-53B2-4499-8921-0BC85A474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08" name="WordArt 9">
          <a:extLst>
            <a:ext uri="{FF2B5EF4-FFF2-40B4-BE49-F238E27FC236}">
              <a16:creationId xmlns:a16="http://schemas.microsoft.com/office/drawing/2014/main" id="{66B64FCA-436F-420E-AA85-CAEC62612A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09" name="WordArt 11">
          <a:extLst>
            <a:ext uri="{FF2B5EF4-FFF2-40B4-BE49-F238E27FC236}">
              <a16:creationId xmlns:a16="http://schemas.microsoft.com/office/drawing/2014/main" id="{2D20B23B-A9A2-4296-9431-ACA3773E41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10" name="WordArt 9">
          <a:extLst>
            <a:ext uri="{FF2B5EF4-FFF2-40B4-BE49-F238E27FC236}">
              <a16:creationId xmlns:a16="http://schemas.microsoft.com/office/drawing/2014/main" id="{666490C3-0244-4DCA-A48D-08D1CEABEB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11" name="WordArt 11">
          <a:extLst>
            <a:ext uri="{FF2B5EF4-FFF2-40B4-BE49-F238E27FC236}">
              <a16:creationId xmlns:a16="http://schemas.microsoft.com/office/drawing/2014/main" id="{C9D5BA3B-0B9C-4C5F-B0FD-EE5957294F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12" name="WordArt 9">
          <a:extLst>
            <a:ext uri="{FF2B5EF4-FFF2-40B4-BE49-F238E27FC236}">
              <a16:creationId xmlns:a16="http://schemas.microsoft.com/office/drawing/2014/main" id="{EF8EABE0-725F-4064-95AF-81793CC829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13" name="WordArt 11">
          <a:extLst>
            <a:ext uri="{FF2B5EF4-FFF2-40B4-BE49-F238E27FC236}">
              <a16:creationId xmlns:a16="http://schemas.microsoft.com/office/drawing/2014/main" id="{C89381B5-037E-4E08-A582-953CB5F26A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14" name="WordArt 9">
          <a:extLst>
            <a:ext uri="{FF2B5EF4-FFF2-40B4-BE49-F238E27FC236}">
              <a16:creationId xmlns:a16="http://schemas.microsoft.com/office/drawing/2014/main" id="{FC58247A-4E57-4C9C-AA33-A1CE565C67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15" name="WordArt 11">
          <a:extLst>
            <a:ext uri="{FF2B5EF4-FFF2-40B4-BE49-F238E27FC236}">
              <a16:creationId xmlns:a16="http://schemas.microsoft.com/office/drawing/2014/main" id="{8927FB60-5710-426F-94E0-00B31C7931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16" name="WordArt 9">
          <a:extLst>
            <a:ext uri="{FF2B5EF4-FFF2-40B4-BE49-F238E27FC236}">
              <a16:creationId xmlns:a16="http://schemas.microsoft.com/office/drawing/2014/main" id="{5695854E-9E32-4B10-BADF-31EA04A5A7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17" name="WordArt 11">
          <a:extLst>
            <a:ext uri="{FF2B5EF4-FFF2-40B4-BE49-F238E27FC236}">
              <a16:creationId xmlns:a16="http://schemas.microsoft.com/office/drawing/2014/main" id="{0D776759-D75C-4463-8810-FF8E02BE4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18" name="WordArt 9">
          <a:extLst>
            <a:ext uri="{FF2B5EF4-FFF2-40B4-BE49-F238E27FC236}">
              <a16:creationId xmlns:a16="http://schemas.microsoft.com/office/drawing/2014/main" id="{252E15BA-C59A-4427-AA88-7888A21535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19" name="WordArt 11">
          <a:extLst>
            <a:ext uri="{FF2B5EF4-FFF2-40B4-BE49-F238E27FC236}">
              <a16:creationId xmlns:a16="http://schemas.microsoft.com/office/drawing/2014/main" id="{3D9B2C71-FBB6-47C2-B1A3-2D96A16728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20" name="WordArt 9">
          <a:extLst>
            <a:ext uri="{FF2B5EF4-FFF2-40B4-BE49-F238E27FC236}">
              <a16:creationId xmlns:a16="http://schemas.microsoft.com/office/drawing/2014/main" id="{3C944F61-06E1-4E82-B8CA-E64326653E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21" name="WordArt 11">
          <a:extLst>
            <a:ext uri="{FF2B5EF4-FFF2-40B4-BE49-F238E27FC236}">
              <a16:creationId xmlns:a16="http://schemas.microsoft.com/office/drawing/2014/main" id="{F0B9C6BF-5779-47B4-927F-9661FB5C77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22" name="WordArt 9">
          <a:extLst>
            <a:ext uri="{FF2B5EF4-FFF2-40B4-BE49-F238E27FC236}">
              <a16:creationId xmlns:a16="http://schemas.microsoft.com/office/drawing/2014/main" id="{73F63D18-9A47-4681-BB21-9DFBAD4179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23" name="WordArt 11">
          <a:extLst>
            <a:ext uri="{FF2B5EF4-FFF2-40B4-BE49-F238E27FC236}">
              <a16:creationId xmlns:a16="http://schemas.microsoft.com/office/drawing/2014/main" id="{FCD4E3A4-E694-4C15-8D77-0DF4992634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24" name="WordArt 9">
          <a:extLst>
            <a:ext uri="{FF2B5EF4-FFF2-40B4-BE49-F238E27FC236}">
              <a16:creationId xmlns:a16="http://schemas.microsoft.com/office/drawing/2014/main" id="{5C4FF330-B676-4561-A6B4-0E7C2DA39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25" name="WordArt 11">
          <a:extLst>
            <a:ext uri="{FF2B5EF4-FFF2-40B4-BE49-F238E27FC236}">
              <a16:creationId xmlns:a16="http://schemas.microsoft.com/office/drawing/2014/main" id="{D898686F-9B21-45EF-81D9-8A81C1340E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26" name="WordArt 9">
          <a:extLst>
            <a:ext uri="{FF2B5EF4-FFF2-40B4-BE49-F238E27FC236}">
              <a16:creationId xmlns:a16="http://schemas.microsoft.com/office/drawing/2014/main" id="{3439D63D-B540-4502-A23D-D4BB65177D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27" name="WordArt 11">
          <a:extLst>
            <a:ext uri="{FF2B5EF4-FFF2-40B4-BE49-F238E27FC236}">
              <a16:creationId xmlns:a16="http://schemas.microsoft.com/office/drawing/2014/main" id="{C1F3224E-6264-4FE7-8158-E59B4E0753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28" name="WordArt 9">
          <a:extLst>
            <a:ext uri="{FF2B5EF4-FFF2-40B4-BE49-F238E27FC236}">
              <a16:creationId xmlns:a16="http://schemas.microsoft.com/office/drawing/2014/main" id="{E2FBCFF7-5A2D-49C1-A76A-1C5A681EB8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29" name="WordArt 11">
          <a:extLst>
            <a:ext uri="{FF2B5EF4-FFF2-40B4-BE49-F238E27FC236}">
              <a16:creationId xmlns:a16="http://schemas.microsoft.com/office/drawing/2014/main" id="{B0E9D574-DC7E-47DF-94B2-DAFCC16616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30" name="WordArt 9">
          <a:extLst>
            <a:ext uri="{FF2B5EF4-FFF2-40B4-BE49-F238E27FC236}">
              <a16:creationId xmlns:a16="http://schemas.microsoft.com/office/drawing/2014/main" id="{0C764401-04F9-4940-B820-33FE15128C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31" name="WordArt 11">
          <a:extLst>
            <a:ext uri="{FF2B5EF4-FFF2-40B4-BE49-F238E27FC236}">
              <a16:creationId xmlns:a16="http://schemas.microsoft.com/office/drawing/2014/main" id="{02ECF252-5796-4AE4-B5DF-16C57E54A8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32" name="WordArt 9">
          <a:extLst>
            <a:ext uri="{FF2B5EF4-FFF2-40B4-BE49-F238E27FC236}">
              <a16:creationId xmlns:a16="http://schemas.microsoft.com/office/drawing/2014/main" id="{B3E2BC5F-F01B-44A5-B686-570EB15856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33" name="WordArt 11">
          <a:extLst>
            <a:ext uri="{FF2B5EF4-FFF2-40B4-BE49-F238E27FC236}">
              <a16:creationId xmlns:a16="http://schemas.microsoft.com/office/drawing/2014/main" id="{42917497-BB97-4C48-B6CD-2695C09A7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34" name="WordArt 9">
          <a:extLst>
            <a:ext uri="{FF2B5EF4-FFF2-40B4-BE49-F238E27FC236}">
              <a16:creationId xmlns:a16="http://schemas.microsoft.com/office/drawing/2014/main" id="{758AADD8-900D-4066-B0A4-278266BC5C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35" name="WordArt 11">
          <a:extLst>
            <a:ext uri="{FF2B5EF4-FFF2-40B4-BE49-F238E27FC236}">
              <a16:creationId xmlns:a16="http://schemas.microsoft.com/office/drawing/2014/main" id="{F594DB22-3D32-4A6B-BDC3-CB4F923975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36" name="WordArt 9">
          <a:extLst>
            <a:ext uri="{FF2B5EF4-FFF2-40B4-BE49-F238E27FC236}">
              <a16:creationId xmlns:a16="http://schemas.microsoft.com/office/drawing/2014/main" id="{477F0C7D-B367-4880-B98D-AC4E02C76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37" name="WordArt 11">
          <a:extLst>
            <a:ext uri="{FF2B5EF4-FFF2-40B4-BE49-F238E27FC236}">
              <a16:creationId xmlns:a16="http://schemas.microsoft.com/office/drawing/2014/main" id="{25BC6B42-3105-46BE-B75F-10E9FD9F6E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38" name="WordArt 9">
          <a:extLst>
            <a:ext uri="{FF2B5EF4-FFF2-40B4-BE49-F238E27FC236}">
              <a16:creationId xmlns:a16="http://schemas.microsoft.com/office/drawing/2014/main" id="{CDE3A912-4FD9-4D96-BA3E-570E01AACC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39" name="WordArt 11">
          <a:extLst>
            <a:ext uri="{FF2B5EF4-FFF2-40B4-BE49-F238E27FC236}">
              <a16:creationId xmlns:a16="http://schemas.microsoft.com/office/drawing/2014/main" id="{50C2E109-D9B0-4CD8-9601-B3F73865C1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40" name="WordArt 9">
          <a:extLst>
            <a:ext uri="{FF2B5EF4-FFF2-40B4-BE49-F238E27FC236}">
              <a16:creationId xmlns:a16="http://schemas.microsoft.com/office/drawing/2014/main" id="{563AE7C5-8AD8-4766-A530-A1E4226664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41" name="WordArt 11">
          <a:extLst>
            <a:ext uri="{FF2B5EF4-FFF2-40B4-BE49-F238E27FC236}">
              <a16:creationId xmlns:a16="http://schemas.microsoft.com/office/drawing/2014/main" id="{AA78A38F-CD7F-40B4-9854-37A340F4D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42" name="WordArt 9">
          <a:extLst>
            <a:ext uri="{FF2B5EF4-FFF2-40B4-BE49-F238E27FC236}">
              <a16:creationId xmlns:a16="http://schemas.microsoft.com/office/drawing/2014/main" id="{F7CCB52C-59F4-4AD3-AB58-FBABAD638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43" name="WordArt 11">
          <a:extLst>
            <a:ext uri="{FF2B5EF4-FFF2-40B4-BE49-F238E27FC236}">
              <a16:creationId xmlns:a16="http://schemas.microsoft.com/office/drawing/2014/main" id="{345669E6-381A-465E-9B89-CA9F1AAF76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44" name="WordArt 9">
          <a:extLst>
            <a:ext uri="{FF2B5EF4-FFF2-40B4-BE49-F238E27FC236}">
              <a16:creationId xmlns:a16="http://schemas.microsoft.com/office/drawing/2014/main" id="{C33F4893-1069-4C68-A455-9C074BF2F3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45" name="WordArt 11">
          <a:extLst>
            <a:ext uri="{FF2B5EF4-FFF2-40B4-BE49-F238E27FC236}">
              <a16:creationId xmlns:a16="http://schemas.microsoft.com/office/drawing/2014/main" id="{29A718E2-6B58-4482-BC6D-959DD06C27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46" name="WordArt 9">
          <a:extLst>
            <a:ext uri="{FF2B5EF4-FFF2-40B4-BE49-F238E27FC236}">
              <a16:creationId xmlns:a16="http://schemas.microsoft.com/office/drawing/2014/main" id="{E180B8A8-8D0D-4C52-AD7C-EB82DFEBF2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47" name="WordArt 11">
          <a:extLst>
            <a:ext uri="{FF2B5EF4-FFF2-40B4-BE49-F238E27FC236}">
              <a16:creationId xmlns:a16="http://schemas.microsoft.com/office/drawing/2014/main" id="{35440008-3424-487D-ABB0-8AB43F6C15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48" name="WordArt 9">
          <a:extLst>
            <a:ext uri="{FF2B5EF4-FFF2-40B4-BE49-F238E27FC236}">
              <a16:creationId xmlns:a16="http://schemas.microsoft.com/office/drawing/2014/main" id="{2B1AC14F-F792-48FD-BF32-6E51EF82F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49" name="WordArt 11">
          <a:extLst>
            <a:ext uri="{FF2B5EF4-FFF2-40B4-BE49-F238E27FC236}">
              <a16:creationId xmlns:a16="http://schemas.microsoft.com/office/drawing/2014/main" id="{1712C883-B5AC-4D7C-A0F5-5EB756D18E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50" name="WordArt 9">
          <a:extLst>
            <a:ext uri="{FF2B5EF4-FFF2-40B4-BE49-F238E27FC236}">
              <a16:creationId xmlns:a16="http://schemas.microsoft.com/office/drawing/2014/main" id="{3700B45E-239B-4AB1-9092-CC0A57B6EB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51" name="WordArt 11">
          <a:extLst>
            <a:ext uri="{FF2B5EF4-FFF2-40B4-BE49-F238E27FC236}">
              <a16:creationId xmlns:a16="http://schemas.microsoft.com/office/drawing/2014/main" id="{74068B0F-ACDA-4A26-8157-E3FED3EB81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52" name="WordArt 9">
          <a:extLst>
            <a:ext uri="{FF2B5EF4-FFF2-40B4-BE49-F238E27FC236}">
              <a16:creationId xmlns:a16="http://schemas.microsoft.com/office/drawing/2014/main" id="{8D1BA4F9-FD62-49B7-862D-E9F46011E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53" name="WordArt 11">
          <a:extLst>
            <a:ext uri="{FF2B5EF4-FFF2-40B4-BE49-F238E27FC236}">
              <a16:creationId xmlns:a16="http://schemas.microsoft.com/office/drawing/2014/main" id="{5CB65277-3001-4E86-8A8B-6EA92A0E0B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54" name="WordArt 9">
          <a:extLst>
            <a:ext uri="{FF2B5EF4-FFF2-40B4-BE49-F238E27FC236}">
              <a16:creationId xmlns:a16="http://schemas.microsoft.com/office/drawing/2014/main" id="{6438F5AF-8492-474C-B565-0F28BE02A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55" name="WordArt 11">
          <a:extLst>
            <a:ext uri="{FF2B5EF4-FFF2-40B4-BE49-F238E27FC236}">
              <a16:creationId xmlns:a16="http://schemas.microsoft.com/office/drawing/2014/main" id="{409AA582-C121-4F44-885E-177E997A6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56" name="WordArt 9">
          <a:extLst>
            <a:ext uri="{FF2B5EF4-FFF2-40B4-BE49-F238E27FC236}">
              <a16:creationId xmlns:a16="http://schemas.microsoft.com/office/drawing/2014/main" id="{EC17BAA3-821A-4028-BFB2-0AAFAF19F2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57" name="WordArt 11">
          <a:extLst>
            <a:ext uri="{FF2B5EF4-FFF2-40B4-BE49-F238E27FC236}">
              <a16:creationId xmlns:a16="http://schemas.microsoft.com/office/drawing/2014/main" id="{9EAB626C-F2EB-474D-9F4B-7B8CA5C687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38100</xdr:rowOff>
    </xdr:from>
    <xdr:to>
      <xdr:col>6</xdr:col>
      <xdr:colOff>133350</xdr:colOff>
      <xdr:row>3</xdr:row>
      <xdr:rowOff>57150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08D5D86E-7D1D-45CF-A7B1-507ADFBA9C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7</xdr:col>
      <xdr:colOff>266700</xdr:colOff>
      <xdr:row>17</xdr:row>
      <xdr:rowOff>190500</xdr:rowOff>
    </xdr:to>
    <xdr:sp macro="" textlink="">
      <xdr:nvSpPr>
        <xdr:cNvPr id="275761" name="AutoShape 6">
          <a:extLst>
            <a:ext uri="{FF2B5EF4-FFF2-40B4-BE49-F238E27FC236}">
              <a16:creationId xmlns:a16="http://schemas.microsoft.com/office/drawing/2014/main" id="{4949306A-8A1F-4B6E-A3E7-A9E012725859}"/>
            </a:ext>
          </a:extLst>
        </xdr:cNvPr>
        <xdr:cNvSpPr>
          <a:spLocks noChangeArrowheads="1"/>
        </xdr:cNvSpPr>
      </xdr:nvSpPr>
      <xdr:spPr bwMode="auto">
        <a:xfrm rot="-5400000">
          <a:off x="5360670" y="2586990"/>
          <a:ext cx="3383280" cy="891540"/>
        </a:xfrm>
        <a:prstGeom prst="curvedUpArrow">
          <a:avLst>
            <a:gd name="adj1" fmla="val 75897"/>
            <a:gd name="adj2" fmla="val 151795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15</xdr:row>
      <xdr:rowOff>0</xdr:rowOff>
    </xdr:from>
    <xdr:to>
      <xdr:col>7</xdr:col>
      <xdr:colOff>259080</xdr:colOff>
      <xdr:row>21</xdr:row>
      <xdr:rowOff>198120</xdr:rowOff>
    </xdr:to>
    <xdr:sp macro="" textlink="">
      <xdr:nvSpPr>
        <xdr:cNvPr id="275762" name="AutoShape 5">
          <a:extLst>
            <a:ext uri="{FF2B5EF4-FFF2-40B4-BE49-F238E27FC236}">
              <a16:creationId xmlns:a16="http://schemas.microsoft.com/office/drawing/2014/main" id="{A6610060-6159-4EB9-B2DF-13DA8FE6BD10}"/>
            </a:ext>
          </a:extLst>
        </xdr:cNvPr>
        <xdr:cNvSpPr>
          <a:spLocks noChangeArrowheads="1"/>
        </xdr:cNvSpPr>
      </xdr:nvSpPr>
      <xdr:spPr bwMode="auto">
        <a:xfrm rot="-5400000">
          <a:off x="6069330" y="449961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17</xdr:row>
      <xdr:rowOff>220980</xdr:rowOff>
    </xdr:to>
    <xdr:sp macro="" textlink="">
      <xdr:nvSpPr>
        <xdr:cNvPr id="275763" name="AutoShape 7">
          <a:extLst>
            <a:ext uri="{FF2B5EF4-FFF2-40B4-BE49-F238E27FC236}">
              <a16:creationId xmlns:a16="http://schemas.microsoft.com/office/drawing/2014/main" id="{907F0F40-4A4B-45E3-AFC6-813B289832C5}"/>
            </a:ext>
          </a:extLst>
        </xdr:cNvPr>
        <xdr:cNvSpPr>
          <a:spLocks noChangeArrowheads="1"/>
        </xdr:cNvSpPr>
      </xdr:nvSpPr>
      <xdr:spPr bwMode="auto">
        <a:xfrm rot="5400000" flipH="1">
          <a:off x="-1242060" y="2583180"/>
          <a:ext cx="3413760" cy="929640"/>
        </a:xfrm>
        <a:prstGeom prst="curvedUpArrow">
          <a:avLst>
            <a:gd name="adj1" fmla="val 73443"/>
            <a:gd name="adj2" fmla="val 146885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21</xdr:row>
      <xdr:rowOff>182880</xdr:rowOff>
    </xdr:to>
    <xdr:sp macro="" textlink="">
      <xdr:nvSpPr>
        <xdr:cNvPr id="275764" name="AutoShape 8">
          <a:extLst>
            <a:ext uri="{FF2B5EF4-FFF2-40B4-BE49-F238E27FC236}">
              <a16:creationId xmlns:a16="http://schemas.microsoft.com/office/drawing/2014/main" id="{04A73720-432A-421D-8AF3-EE5FD9842366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447294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23</xdr:row>
      <xdr:rowOff>11430</xdr:rowOff>
    </xdr:from>
    <xdr:to>
      <xdr:col>5</xdr:col>
      <xdr:colOff>548640</xdr:colOff>
      <xdr:row>25</xdr:row>
      <xdr:rowOff>28600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E9DFF11A-C746-47DE-BB1F-05A4918E29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6334125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Oktobris 2014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topLeftCell="A4" zoomScale="75" zoomScaleNormal="70" zoomScaleSheetLayoutView="75" workbookViewId="0">
      <selection activeCell="Q6" sqref="Q6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1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4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12</v>
      </c>
      <c r="L3" s="55" t="s">
        <v>10</v>
      </c>
      <c r="M3" s="56" t="s">
        <v>13</v>
      </c>
      <c r="N3" s="57" t="s">
        <v>11</v>
      </c>
    </row>
    <row r="4" spans="1:20" s="28" customFormat="1" ht="23.25" customHeight="1">
      <c r="A4" s="58">
        <v>1</v>
      </c>
      <c r="B4" s="52" t="str">
        <f>Rezultāti!B18</f>
        <v>Artūrs Perepjolkins</v>
      </c>
      <c r="C4" s="87" t="str">
        <f>Rezultāti!C18</f>
        <v>07B</v>
      </c>
      <c r="D4" s="87">
        <f>Rezultāti!D18</f>
        <v>0</v>
      </c>
      <c r="E4" s="87">
        <f>Rezultāti!E18</f>
        <v>218</v>
      </c>
      <c r="F4" s="87">
        <f>Rezultāti!F18</f>
        <v>261</v>
      </c>
      <c r="G4" s="87">
        <f>Rezultāti!G18</f>
        <v>258</v>
      </c>
      <c r="H4" s="87">
        <f>Rezultāti!H18</f>
        <v>186</v>
      </c>
      <c r="I4" s="87">
        <f>Rezultāti!I18</f>
        <v>266</v>
      </c>
      <c r="J4" s="87">
        <f>Rezultāti!J18</f>
        <v>1189</v>
      </c>
      <c r="K4" s="87">
        <f>Rezultāti!K18</f>
        <v>0</v>
      </c>
      <c r="L4" s="87">
        <f>Rezultāti!L18</f>
        <v>1189</v>
      </c>
      <c r="M4" s="87">
        <f>Rezultāti!M18</f>
        <v>237.8</v>
      </c>
      <c r="N4" s="61">
        <f>L4-L9</f>
        <v>108</v>
      </c>
      <c r="O4" s="137" t="s">
        <v>17</v>
      </c>
    </row>
    <row r="5" spans="1:20" s="28" customFormat="1" ht="23.25" customHeight="1">
      <c r="A5" s="59">
        <v>2</v>
      </c>
      <c r="B5" s="52" t="str">
        <f>Rezultāti!B22</f>
        <v>Vladislavs Saveljevs</v>
      </c>
      <c r="C5" s="87" t="str">
        <f>Rezultāti!C22</f>
        <v>09A</v>
      </c>
      <c r="D5" s="87">
        <f>Rezultāti!D22</f>
        <v>0</v>
      </c>
      <c r="E5" s="87">
        <f>Rezultāti!E22</f>
        <v>236</v>
      </c>
      <c r="F5" s="87">
        <f>Rezultāti!F22</f>
        <v>208</v>
      </c>
      <c r="G5" s="87">
        <f>Rezultāti!G22</f>
        <v>278</v>
      </c>
      <c r="H5" s="87">
        <f>Rezultāti!H22</f>
        <v>231</v>
      </c>
      <c r="I5" s="87">
        <f>Rezultāti!I22</f>
        <v>231</v>
      </c>
      <c r="J5" s="87">
        <f>Rezultāti!J22</f>
        <v>1184</v>
      </c>
      <c r="K5" s="87">
        <f>Rezultāti!K22</f>
        <v>0</v>
      </c>
      <c r="L5" s="87">
        <f>Rezultāti!L22</f>
        <v>1184</v>
      </c>
      <c r="M5" s="87">
        <f>Rezultāti!M22</f>
        <v>236.8</v>
      </c>
      <c r="N5" s="62">
        <f>L5-L9</f>
        <v>103</v>
      </c>
      <c r="O5" s="137"/>
    </row>
    <row r="6" spans="1:20" s="28" customFormat="1" ht="23.25" customHeight="1">
      <c r="A6" s="59">
        <v>3</v>
      </c>
      <c r="B6" s="52" t="str">
        <f>Rezultāti!B15</f>
        <v>Dmitrijs Nikonovs</v>
      </c>
      <c r="C6" s="87" t="str">
        <f>Rezultāti!C15</f>
        <v>06A</v>
      </c>
      <c r="D6" s="87">
        <f>Rezultāti!D15</f>
        <v>0</v>
      </c>
      <c r="E6" s="87">
        <f>Rezultāti!E15</f>
        <v>257</v>
      </c>
      <c r="F6" s="87">
        <f>Rezultāti!F15</f>
        <v>212</v>
      </c>
      <c r="G6" s="87">
        <f>Rezultāti!G15</f>
        <v>244</v>
      </c>
      <c r="H6" s="87">
        <f>Rezultāti!H15</f>
        <v>232</v>
      </c>
      <c r="I6" s="87">
        <f>Rezultāti!I15</f>
        <v>234</v>
      </c>
      <c r="J6" s="87">
        <f>Rezultāti!J15</f>
        <v>1179</v>
      </c>
      <c r="K6" s="87">
        <f>Rezultāti!K15</f>
        <v>0</v>
      </c>
      <c r="L6" s="87">
        <f>Rezultāti!L15</f>
        <v>1179</v>
      </c>
      <c r="M6" s="87">
        <f>Rezultāti!M15</f>
        <v>235.8</v>
      </c>
      <c r="N6" s="63">
        <f>L6-L9</f>
        <v>98</v>
      </c>
      <c r="O6" s="137"/>
    </row>
    <row r="7" spans="1:20" s="28" customFormat="1" ht="23.25" customHeight="1">
      <c r="A7" s="59">
        <v>4</v>
      </c>
      <c r="B7" s="52" t="str">
        <f>Rezultāti!B19</f>
        <v>Eduards Kobiļuks</v>
      </c>
      <c r="C7" s="87" t="str">
        <f>Rezultāti!C19</f>
        <v>07C</v>
      </c>
      <c r="D7" s="87">
        <f>Rezultāti!D19</f>
        <v>0</v>
      </c>
      <c r="E7" s="87">
        <f>Rezultāti!E19</f>
        <v>255</v>
      </c>
      <c r="F7" s="87">
        <f>Rezultāti!F19</f>
        <v>189</v>
      </c>
      <c r="G7" s="87">
        <f>Rezultāti!G19</f>
        <v>263</v>
      </c>
      <c r="H7" s="87">
        <f>Rezultāti!H19</f>
        <v>206</v>
      </c>
      <c r="I7" s="87">
        <f>Rezultāti!I19</f>
        <v>246</v>
      </c>
      <c r="J7" s="87">
        <f>Rezultāti!J19</f>
        <v>1159</v>
      </c>
      <c r="K7" s="87">
        <f>Rezultāti!K19</f>
        <v>0</v>
      </c>
      <c r="L7" s="87">
        <f>Rezultāti!L19</f>
        <v>1159</v>
      </c>
      <c r="M7" s="87">
        <f>Rezultāti!M19</f>
        <v>231.8</v>
      </c>
      <c r="N7" s="63">
        <f>L7-L9</f>
        <v>78</v>
      </c>
      <c r="O7" s="137"/>
    </row>
    <row r="8" spans="1:20" s="28" customFormat="1" ht="23.25" customHeight="1">
      <c r="A8" s="58">
        <v>5</v>
      </c>
      <c r="B8" s="52" t="str">
        <f>Rezultāti!B24</f>
        <v>Toms Pultraks</v>
      </c>
      <c r="C8" s="87" t="str">
        <f>Rezultāti!C24</f>
        <v>10A</v>
      </c>
      <c r="D8" s="87">
        <f>Rezultāti!D24</f>
        <v>0</v>
      </c>
      <c r="E8" s="87">
        <f>Rezultāti!E24</f>
        <v>177</v>
      </c>
      <c r="F8" s="87">
        <f>Rezultāti!F24</f>
        <v>227</v>
      </c>
      <c r="G8" s="87">
        <f>Rezultāti!G24</f>
        <v>192</v>
      </c>
      <c r="H8" s="87">
        <f>Rezultāti!H24</f>
        <v>218</v>
      </c>
      <c r="I8" s="87">
        <f>Rezultāti!I24</f>
        <v>275</v>
      </c>
      <c r="J8" s="87">
        <f>Rezultāti!J24</f>
        <v>1089</v>
      </c>
      <c r="K8" s="87">
        <f>Rezultāti!K24</f>
        <v>0</v>
      </c>
      <c r="L8" s="87">
        <f>Rezultāti!L24</f>
        <v>1089</v>
      </c>
      <c r="M8" s="87">
        <f>Rezultāti!M24</f>
        <v>217.8</v>
      </c>
      <c r="N8" s="63">
        <f>L8-L9</f>
        <v>8</v>
      </c>
      <c r="O8" s="137"/>
    </row>
    <row r="9" spans="1:20" s="28" customFormat="1" ht="23.25" customHeight="1" thickBot="1">
      <c r="A9" s="60">
        <v>6</v>
      </c>
      <c r="B9" s="52" t="str">
        <f>Rezultāti!B8</f>
        <v>Jānis Bojārs</v>
      </c>
      <c r="C9" s="87" t="str">
        <f>Rezultāti!C8</f>
        <v>03A</v>
      </c>
      <c r="D9" s="87">
        <f>Rezultāti!D8</f>
        <v>0</v>
      </c>
      <c r="E9" s="87">
        <f>Rezultāti!E8</f>
        <v>278</v>
      </c>
      <c r="F9" s="87">
        <f>Rezultāti!F8</f>
        <v>156</v>
      </c>
      <c r="G9" s="87">
        <f>Rezultāti!G8</f>
        <v>221</v>
      </c>
      <c r="H9" s="87">
        <f>Rezultāti!H8</f>
        <v>176</v>
      </c>
      <c r="I9" s="87">
        <f>Rezultāti!I8</f>
        <v>250</v>
      </c>
      <c r="J9" s="87">
        <f>Rezultāti!J8</f>
        <v>1081</v>
      </c>
      <c r="K9" s="87">
        <f>Rezultāti!K8</f>
        <v>0</v>
      </c>
      <c r="L9" s="87">
        <f>Rezultāti!L8</f>
        <v>1081</v>
      </c>
      <c r="M9" s="87">
        <f>Rezultāti!M8</f>
        <v>216.2</v>
      </c>
      <c r="N9" s="64">
        <v>0</v>
      </c>
      <c r="O9" s="137"/>
    </row>
    <row r="10" spans="1:20" s="28" customFormat="1" ht="23.25" customHeight="1" thickTop="1">
      <c r="A10" s="47">
        <v>7</v>
      </c>
      <c r="B10" s="52" t="str">
        <f>Rezultāti!B7</f>
        <v>Sigutis Briedis</v>
      </c>
      <c r="C10" s="87" t="str">
        <f>Rezultāti!C7</f>
        <v>02B</v>
      </c>
      <c r="D10" s="87">
        <f>Rezultāti!D7</f>
        <v>0</v>
      </c>
      <c r="E10" s="87">
        <f>Rezultāti!E7</f>
        <v>194</v>
      </c>
      <c r="F10" s="87">
        <f>Rezultāti!F7</f>
        <v>212</v>
      </c>
      <c r="G10" s="87">
        <f>Rezultāti!G7</f>
        <v>197</v>
      </c>
      <c r="H10" s="87">
        <f>Rezultāti!H7</f>
        <v>256</v>
      </c>
      <c r="I10" s="87">
        <f>Rezultāti!I7</f>
        <v>208</v>
      </c>
      <c r="J10" s="87">
        <f>Rezultāti!J7</f>
        <v>1067</v>
      </c>
      <c r="K10" s="87">
        <f>Rezultāti!K7</f>
        <v>0</v>
      </c>
      <c r="L10" s="87">
        <f>Rezultāti!L7</f>
        <v>1067</v>
      </c>
      <c r="M10" s="87">
        <f>Rezultāti!M7</f>
        <v>213.4</v>
      </c>
      <c r="N10" s="48">
        <f>L10-L9</f>
        <v>-14</v>
      </c>
      <c r="O10" s="137"/>
    </row>
    <row r="11" spans="1:20" s="28" customFormat="1" ht="23.25" customHeight="1">
      <c r="A11" s="49">
        <v>8</v>
      </c>
      <c r="B11" s="52" t="str">
        <f>Rezultāti!B11</f>
        <v>Ivars Lauris</v>
      </c>
      <c r="C11" s="87" t="str">
        <f>Rezultāti!C11</f>
        <v>04A</v>
      </c>
      <c r="D11" s="87">
        <f>Rezultāti!D11</f>
        <v>0</v>
      </c>
      <c r="E11" s="87">
        <f>Rezultāti!E11</f>
        <v>203</v>
      </c>
      <c r="F11" s="87">
        <f>Rezultāti!F11</f>
        <v>194</v>
      </c>
      <c r="G11" s="87">
        <f>Rezultāti!G11</f>
        <v>221</v>
      </c>
      <c r="H11" s="87">
        <f>Rezultāti!H11</f>
        <v>227</v>
      </c>
      <c r="I11" s="87">
        <f>Rezultāti!I11</f>
        <v>221</v>
      </c>
      <c r="J11" s="87">
        <f>Rezultāti!J11</f>
        <v>1066</v>
      </c>
      <c r="K11" s="87">
        <f>Rezultāti!K11</f>
        <v>0</v>
      </c>
      <c r="L11" s="87">
        <f>Rezultāti!L11</f>
        <v>1066</v>
      </c>
      <c r="M11" s="87">
        <f>Rezultāti!M11</f>
        <v>213.2</v>
      </c>
      <c r="N11" s="50">
        <f>L11-L9</f>
        <v>-15</v>
      </c>
      <c r="O11" s="137"/>
    </row>
    <row r="12" spans="1:20" s="28" customFormat="1" ht="23.25" customHeight="1">
      <c r="A12" s="49">
        <v>9</v>
      </c>
      <c r="B12" s="52" t="str">
        <f>Rezultāti!B12</f>
        <v>Valerijs Nizkodubovs</v>
      </c>
      <c r="C12" s="87" t="str">
        <f>Rezultāti!C12</f>
        <v>04B</v>
      </c>
      <c r="D12" s="87">
        <f>Rezultāti!D12</f>
        <v>0</v>
      </c>
      <c r="E12" s="87">
        <f>Rezultāti!E12</f>
        <v>222</v>
      </c>
      <c r="F12" s="87">
        <f>Rezultāti!F12</f>
        <v>194</v>
      </c>
      <c r="G12" s="87">
        <f>Rezultāti!G12</f>
        <v>175</v>
      </c>
      <c r="H12" s="87">
        <f>Rezultāti!H12</f>
        <v>191</v>
      </c>
      <c r="I12" s="87">
        <f>Rezultāti!I12</f>
        <v>278</v>
      </c>
      <c r="J12" s="87">
        <f>Rezultāti!J12</f>
        <v>1060</v>
      </c>
      <c r="K12" s="87">
        <f>Rezultāti!K12</f>
        <v>0</v>
      </c>
      <c r="L12" s="87">
        <f>Rezultāti!L12</f>
        <v>1060</v>
      </c>
      <c r="M12" s="87">
        <f>Rezultāti!M12</f>
        <v>212</v>
      </c>
      <c r="N12" s="50">
        <f>L12-L9</f>
        <v>-21</v>
      </c>
      <c r="O12" s="137"/>
    </row>
    <row r="13" spans="1:20" s="28" customFormat="1" ht="23.25" customHeight="1">
      <c r="A13" s="49">
        <v>10</v>
      </c>
      <c r="B13" s="52" t="str">
        <f>Rezultāti!B17</f>
        <v>Rihards Meijers</v>
      </c>
      <c r="C13" s="87" t="str">
        <f>Rezultāti!C17</f>
        <v>07A</v>
      </c>
      <c r="D13" s="87">
        <f>Rezultāti!D17</f>
        <v>0</v>
      </c>
      <c r="E13" s="87">
        <f>Rezultāti!E17</f>
        <v>176</v>
      </c>
      <c r="F13" s="87">
        <f>Rezultāti!F17</f>
        <v>228</v>
      </c>
      <c r="G13" s="87">
        <f>Rezultāti!G17</f>
        <v>182</v>
      </c>
      <c r="H13" s="87">
        <f>Rezultāti!H17</f>
        <v>235</v>
      </c>
      <c r="I13" s="87">
        <f>Rezultāti!I17</f>
        <v>236</v>
      </c>
      <c r="J13" s="87">
        <f>Rezultāti!J17</f>
        <v>1057</v>
      </c>
      <c r="K13" s="87">
        <f>Rezultāti!K17</f>
        <v>0</v>
      </c>
      <c r="L13" s="87">
        <f>Rezultāti!L17</f>
        <v>1057</v>
      </c>
      <c r="M13" s="87">
        <f>Rezultāti!M17</f>
        <v>211.4</v>
      </c>
      <c r="N13" s="50">
        <f>L13-L9</f>
        <v>-24</v>
      </c>
      <c r="O13" s="137"/>
    </row>
    <row r="14" spans="1:20" s="28" customFormat="1" ht="23.25" customHeight="1">
      <c r="A14" s="49">
        <v>11</v>
      </c>
      <c r="B14" s="52" t="str">
        <f>Rezultāti!B14</f>
        <v>Dmitrijs Dumcevs</v>
      </c>
      <c r="C14" s="87" t="str">
        <f>Rezultāti!C14</f>
        <v>05B</v>
      </c>
      <c r="D14" s="87">
        <f>Rezultāti!D14</f>
        <v>0</v>
      </c>
      <c r="E14" s="87">
        <f>Rezultāti!E14</f>
        <v>207</v>
      </c>
      <c r="F14" s="87">
        <f>Rezultāti!F14</f>
        <v>248</v>
      </c>
      <c r="G14" s="87">
        <f>Rezultāti!G14</f>
        <v>189</v>
      </c>
      <c r="H14" s="87">
        <f>Rezultāti!H14</f>
        <v>189</v>
      </c>
      <c r="I14" s="87">
        <f>Rezultāti!I14</f>
        <v>213</v>
      </c>
      <c r="J14" s="87">
        <f>Rezultāti!J14</f>
        <v>1046</v>
      </c>
      <c r="K14" s="87">
        <f>Rezultāti!K14</f>
        <v>0</v>
      </c>
      <c r="L14" s="87">
        <f>Rezultāti!L14</f>
        <v>1046</v>
      </c>
      <c r="M14" s="87">
        <f>Rezultāti!M14</f>
        <v>209.2</v>
      </c>
      <c r="N14" s="50">
        <f>L14-L9</f>
        <v>-35</v>
      </c>
      <c r="O14" s="137"/>
    </row>
    <row r="15" spans="1:20" s="28" customFormat="1" ht="23.25" customHeight="1">
      <c r="A15" s="49">
        <v>12</v>
      </c>
      <c r="B15" s="52" t="str">
        <f>Rezultāti!B9</f>
        <v>Matīss Mūrnieks</v>
      </c>
      <c r="C15" s="87" t="str">
        <f>Rezultāti!C9</f>
        <v>03B</v>
      </c>
      <c r="D15" s="87">
        <f>Rezultāti!D9</f>
        <v>0</v>
      </c>
      <c r="E15" s="87">
        <f>Rezultāti!E9</f>
        <v>200</v>
      </c>
      <c r="F15" s="87">
        <f>Rezultāti!F9</f>
        <v>263</v>
      </c>
      <c r="G15" s="87">
        <f>Rezultāti!G9</f>
        <v>151</v>
      </c>
      <c r="H15" s="87">
        <f>Rezultāti!H9</f>
        <v>152</v>
      </c>
      <c r="I15" s="87">
        <f>Rezultāti!I9</f>
        <v>190</v>
      </c>
      <c r="J15" s="87">
        <f>Rezultāti!J9</f>
        <v>956</v>
      </c>
      <c r="K15" s="87">
        <f>Rezultāti!K9</f>
        <v>0</v>
      </c>
      <c r="L15" s="87">
        <f>Rezultāti!L9</f>
        <v>956</v>
      </c>
      <c r="M15" s="87">
        <f>Rezultāti!M9</f>
        <v>191.2</v>
      </c>
      <c r="N15" s="50">
        <f>L15-L9</f>
        <v>-125</v>
      </c>
      <c r="O15" s="137"/>
    </row>
    <row r="16" spans="1:20" s="28" customFormat="1" ht="23.25" customHeight="1">
      <c r="A16" s="49">
        <v>13</v>
      </c>
      <c r="B16" s="52" t="str">
        <f>Rezultāti!B6</f>
        <v>Andris Beļevičs</v>
      </c>
      <c r="C16" s="87" t="str">
        <f>Rezultāti!C6</f>
        <v>02A</v>
      </c>
      <c r="D16" s="87">
        <f>Rezultāti!D6</f>
        <v>0</v>
      </c>
      <c r="E16" s="87">
        <f>Rezultāti!E6</f>
        <v>147</v>
      </c>
      <c r="F16" s="87">
        <f>Rezultāti!F6</f>
        <v>170</v>
      </c>
      <c r="G16" s="87">
        <f>Rezultāti!G6</f>
        <v>196</v>
      </c>
      <c r="H16" s="87">
        <f>Rezultāti!H6</f>
        <v>196</v>
      </c>
      <c r="I16" s="87">
        <f>Rezultāti!I6</f>
        <v>245</v>
      </c>
      <c r="J16" s="87">
        <f>Rezultāti!J6</f>
        <v>954</v>
      </c>
      <c r="K16" s="87">
        <f>Rezultāti!K6</f>
        <v>0</v>
      </c>
      <c r="L16" s="87">
        <f>Rezultāti!L6</f>
        <v>954</v>
      </c>
      <c r="M16" s="87">
        <f>Rezultāti!M6</f>
        <v>190.8</v>
      </c>
      <c r="N16" s="50">
        <f>L16-L9</f>
        <v>-127</v>
      </c>
      <c r="O16" s="137"/>
    </row>
    <row r="17" spans="1:20" s="28" customFormat="1" ht="23.25" customHeight="1">
      <c r="A17" s="49">
        <v>14</v>
      </c>
      <c r="B17" s="52" t="str">
        <f>Rezultāti!B16</f>
        <v>Tomass Tereščenko</v>
      </c>
      <c r="C17" s="87" t="str">
        <f>Rezultāti!C16</f>
        <v>06B</v>
      </c>
      <c r="D17" s="87">
        <f>Rezultāti!D16</f>
        <v>8</v>
      </c>
      <c r="E17" s="87">
        <f>Rezultāti!E16</f>
        <v>174</v>
      </c>
      <c r="F17" s="87">
        <f>Rezultāti!F16</f>
        <v>152</v>
      </c>
      <c r="G17" s="87">
        <f>Rezultāti!G16</f>
        <v>185</v>
      </c>
      <c r="H17" s="87">
        <f>Rezultāti!H16</f>
        <v>225</v>
      </c>
      <c r="I17" s="87">
        <f>Rezultāti!I16</f>
        <v>157</v>
      </c>
      <c r="J17" s="87">
        <f>Rezultāti!J16</f>
        <v>893</v>
      </c>
      <c r="K17" s="87">
        <f>Rezultāti!K16</f>
        <v>40</v>
      </c>
      <c r="L17" s="87">
        <f>Rezultāti!L16</f>
        <v>933</v>
      </c>
      <c r="M17" s="87">
        <f>Rezultāti!M16</f>
        <v>178.6</v>
      </c>
      <c r="N17" s="50">
        <f>L17-L9</f>
        <v>-148</v>
      </c>
      <c r="O17" s="137"/>
    </row>
    <row r="18" spans="1:20" s="28" customFormat="1" ht="23.25" customHeight="1">
      <c r="A18" s="49">
        <v>15</v>
      </c>
      <c r="B18" s="52" t="str">
        <f>Rezultāti!B20</f>
        <v>Evija Vende-Priekule</v>
      </c>
      <c r="C18" s="87" t="str">
        <f>Rezultāti!C20</f>
        <v>08A</v>
      </c>
      <c r="D18" s="87">
        <f>Rezultāti!D20</f>
        <v>8</v>
      </c>
      <c r="E18" s="87">
        <f>Rezultāti!E20</f>
        <v>157</v>
      </c>
      <c r="F18" s="87">
        <f>Rezultāti!F20</f>
        <v>194</v>
      </c>
      <c r="G18" s="87">
        <f>Rezultāti!G20</f>
        <v>221</v>
      </c>
      <c r="H18" s="87">
        <f>Rezultāti!H20</f>
        <v>167</v>
      </c>
      <c r="I18" s="87">
        <f>Rezultāti!I20</f>
        <v>138</v>
      </c>
      <c r="J18" s="87">
        <f>Rezultāti!J20</f>
        <v>877</v>
      </c>
      <c r="K18" s="87">
        <f>Rezultāti!K20</f>
        <v>40</v>
      </c>
      <c r="L18" s="87">
        <f>Rezultāti!L20</f>
        <v>917</v>
      </c>
      <c r="M18" s="87">
        <f>Rezultāti!M20</f>
        <v>175.4</v>
      </c>
      <c r="N18" s="50">
        <f>L18-L9</f>
        <v>-164</v>
      </c>
      <c r="O18" s="137"/>
    </row>
    <row r="19" spans="1:20" s="28" customFormat="1" ht="23.25" customHeight="1">
      <c r="A19" s="49">
        <v>16</v>
      </c>
      <c r="B19" s="52" t="str">
        <f>Rezultāti!B10</f>
        <v>Maksims Isajevs</v>
      </c>
      <c r="C19" s="87" t="str">
        <f>Rezultāti!C10</f>
        <v>03C</v>
      </c>
      <c r="D19" s="87">
        <f>Rezultāti!D10</f>
        <v>0</v>
      </c>
      <c r="E19" s="87">
        <f>Rezultāti!E10</f>
        <v>148</v>
      </c>
      <c r="F19" s="87">
        <f>Rezultāti!F10</f>
        <v>143</v>
      </c>
      <c r="G19" s="87">
        <f>Rezultāti!G10</f>
        <v>179</v>
      </c>
      <c r="H19" s="87">
        <f>Rezultāti!H10</f>
        <v>167</v>
      </c>
      <c r="I19" s="87">
        <f>Rezultāti!I10</f>
        <v>224</v>
      </c>
      <c r="J19" s="87">
        <f>Rezultāti!J10</f>
        <v>861</v>
      </c>
      <c r="K19" s="87">
        <f>Rezultāti!K10</f>
        <v>0</v>
      </c>
      <c r="L19" s="87">
        <f>Rezultāti!L10</f>
        <v>861</v>
      </c>
      <c r="M19" s="87">
        <f>Rezultāti!M10</f>
        <v>172.2</v>
      </c>
      <c r="N19" s="50">
        <f>L19-L9</f>
        <v>-220</v>
      </c>
      <c r="O19" s="137"/>
      <c r="Q19"/>
      <c r="R19"/>
      <c r="S19"/>
    </row>
    <row r="20" spans="1:20" s="28" customFormat="1" ht="23.25" customHeight="1">
      <c r="A20" s="49">
        <v>17</v>
      </c>
      <c r="B20" s="52" t="str">
        <f>Rezultāti!B25</f>
        <v>Mārtiņš Vilnis</v>
      </c>
      <c r="C20" s="87" t="str">
        <f>Rezultāti!C25</f>
        <v>10B</v>
      </c>
      <c r="D20" s="87">
        <f>Rezultāti!D25</f>
        <v>0</v>
      </c>
      <c r="E20" s="87">
        <f>Rezultāti!E25</f>
        <v>191</v>
      </c>
      <c r="F20" s="87">
        <f>Rezultāti!F25</f>
        <v>188</v>
      </c>
      <c r="G20" s="87">
        <f>Rezultāti!G25</f>
        <v>124</v>
      </c>
      <c r="H20" s="87">
        <f>Rezultāti!H25</f>
        <v>193</v>
      </c>
      <c r="I20" s="87">
        <f>Rezultāti!I25</f>
        <v>147</v>
      </c>
      <c r="J20" s="87">
        <f>Rezultāti!J25</f>
        <v>843</v>
      </c>
      <c r="K20" s="87">
        <f>Rezultāti!K25</f>
        <v>0</v>
      </c>
      <c r="L20" s="87">
        <f>Rezultāti!L25</f>
        <v>843</v>
      </c>
      <c r="M20" s="87">
        <f>Rezultāti!M25</f>
        <v>168.6</v>
      </c>
      <c r="N20" s="50">
        <f>L20-L9</f>
        <v>-238</v>
      </c>
      <c r="O20" s="137"/>
      <c r="Q20"/>
      <c r="R20"/>
      <c r="S20"/>
    </row>
    <row r="21" spans="1:20" s="28" customFormat="1" ht="23.25" customHeight="1">
      <c r="A21" s="49">
        <v>18</v>
      </c>
      <c r="B21" s="52" t="str">
        <f>Rezultāti!B4</f>
        <v>Maksims Jefimovs</v>
      </c>
      <c r="C21" s="87" t="str">
        <f>Rezultāti!C4</f>
        <v>01A</v>
      </c>
      <c r="D21" s="87">
        <f>Rezultāti!D4</f>
        <v>0</v>
      </c>
      <c r="E21" s="87">
        <f>Rezultāti!E4</f>
        <v>182</v>
      </c>
      <c r="F21" s="87">
        <f>Rezultāti!F4</f>
        <v>170</v>
      </c>
      <c r="G21" s="87">
        <f>Rezultāti!G4</f>
        <v>169</v>
      </c>
      <c r="H21" s="87">
        <f>Rezultāti!H4</f>
        <v>146</v>
      </c>
      <c r="I21" s="87">
        <f>Rezultāti!I4</f>
        <v>151</v>
      </c>
      <c r="J21" s="87">
        <f>Rezultāti!J4</f>
        <v>818</v>
      </c>
      <c r="K21" s="87">
        <f>Rezultāti!K4</f>
        <v>0</v>
      </c>
      <c r="L21" s="87">
        <f>Rezultāti!L4</f>
        <v>818</v>
      </c>
      <c r="M21" s="87">
        <f>Rezultāti!M4</f>
        <v>163.6</v>
      </c>
      <c r="N21" s="50">
        <f>L21-L9</f>
        <v>-263</v>
      </c>
      <c r="O21" s="137"/>
      <c r="Q21"/>
      <c r="R21"/>
      <c r="S21"/>
      <c r="T21"/>
    </row>
    <row r="22" spans="1:20" s="28" customFormat="1" ht="23.25" customHeight="1">
      <c r="A22" s="49">
        <v>19</v>
      </c>
      <c r="B22" s="52" t="str">
        <f>Rezultāti!B23</f>
        <v>Jānis Raņķis</v>
      </c>
      <c r="C22" s="87" t="str">
        <f>Rezultāti!C23</f>
        <v>09B</v>
      </c>
      <c r="D22" s="87">
        <f>Rezultāti!D23</f>
        <v>0</v>
      </c>
      <c r="E22" s="87">
        <f>Rezultāti!E23</f>
        <v>153</v>
      </c>
      <c r="F22" s="87">
        <f>Rezultāti!F23</f>
        <v>179</v>
      </c>
      <c r="G22" s="87">
        <f>Rezultāti!G23</f>
        <v>103</v>
      </c>
      <c r="H22" s="87">
        <f>Rezultāti!H23</f>
        <v>209</v>
      </c>
      <c r="I22" s="87">
        <f>Rezultāti!I23</f>
        <v>156</v>
      </c>
      <c r="J22" s="87">
        <f>Rezultāti!J23</f>
        <v>800</v>
      </c>
      <c r="K22" s="87">
        <f>Rezultāti!K23</f>
        <v>0</v>
      </c>
      <c r="L22" s="87">
        <f>Rezultāti!L23</f>
        <v>800</v>
      </c>
      <c r="M22" s="87">
        <f>Rezultāti!M23</f>
        <v>160</v>
      </c>
      <c r="N22" s="50">
        <f>L22-L9</f>
        <v>-281</v>
      </c>
      <c r="O22" s="137"/>
      <c r="Q22"/>
      <c r="R22"/>
      <c r="S22"/>
      <c r="T22"/>
    </row>
    <row r="23" spans="1:20" s="28" customFormat="1" ht="23.25" customHeight="1">
      <c r="A23" s="49">
        <v>20</v>
      </c>
      <c r="B23" s="52" t="str">
        <f>Rezultāti!B5</f>
        <v>Olga Morozova</v>
      </c>
      <c r="C23" s="87" t="str">
        <f>Rezultāti!C5</f>
        <v>01B</v>
      </c>
      <c r="D23" s="87">
        <f>Rezultāti!D5</f>
        <v>8</v>
      </c>
      <c r="E23" s="87">
        <f>Rezultāti!E5</f>
        <v>182</v>
      </c>
      <c r="F23" s="87">
        <f>Rezultāti!F5</f>
        <v>126</v>
      </c>
      <c r="G23" s="87">
        <f>Rezultāti!G5</f>
        <v>146</v>
      </c>
      <c r="H23" s="87">
        <f>Rezultāti!H5</f>
        <v>148</v>
      </c>
      <c r="I23" s="87">
        <f>Rezultāti!I5</f>
        <v>124</v>
      </c>
      <c r="J23" s="87">
        <f>Rezultāti!J5</f>
        <v>726</v>
      </c>
      <c r="K23" s="87">
        <f>Rezultāti!K5</f>
        <v>40</v>
      </c>
      <c r="L23" s="87">
        <f>Rezultāti!L5</f>
        <v>766</v>
      </c>
      <c r="M23" s="87">
        <f>Rezultāti!M5</f>
        <v>145.19999999999999</v>
      </c>
      <c r="N23" s="50">
        <f>L23-L9</f>
        <v>-315</v>
      </c>
      <c r="O23" s="137"/>
      <c r="Q23"/>
      <c r="R23"/>
      <c r="S23"/>
      <c r="T23"/>
    </row>
    <row r="24" spans="1:20" s="28" customFormat="1" ht="23.25" customHeight="1">
      <c r="A24" s="49">
        <v>21</v>
      </c>
      <c r="B24" s="52" t="str">
        <f>Rezultāti!B21</f>
        <v>Karina Petrova</v>
      </c>
      <c r="C24" s="87" t="str">
        <f>Rezultāti!C21</f>
        <v>08B</v>
      </c>
      <c r="D24" s="87">
        <f>Rezultāti!D21</f>
        <v>8</v>
      </c>
      <c r="E24" s="87">
        <f>Rezultāti!E21</f>
        <v>137</v>
      </c>
      <c r="F24" s="87">
        <f>Rezultāti!F21</f>
        <v>164</v>
      </c>
      <c r="G24" s="87">
        <f>Rezultāti!G21</f>
        <v>166</v>
      </c>
      <c r="H24" s="87">
        <f>Rezultāti!H21</f>
        <v>113</v>
      </c>
      <c r="I24" s="87">
        <f>Rezultāti!I21</f>
        <v>142</v>
      </c>
      <c r="J24" s="87">
        <f>Rezultāti!J21</f>
        <v>722</v>
      </c>
      <c r="K24" s="87">
        <f>Rezultāti!K21</f>
        <v>40</v>
      </c>
      <c r="L24" s="87">
        <f>Rezultāti!L21</f>
        <v>762</v>
      </c>
      <c r="M24" s="87">
        <f>Rezultāti!M21</f>
        <v>144.4</v>
      </c>
      <c r="N24" s="50">
        <f>L24-L9</f>
        <v>-319</v>
      </c>
      <c r="O24" s="137"/>
      <c r="Q24"/>
      <c r="R24"/>
      <c r="S24"/>
      <c r="T24"/>
    </row>
    <row r="25" spans="1:20" s="28" customFormat="1" ht="23.25" customHeight="1">
      <c r="A25" s="49">
        <v>22</v>
      </c>
      <c r="B25" s="52" t="str">
        <f>Rezultāti!B13</f>
        <v>Elviss Volkops</v>
      </c>
      <c r="C25" s="87" t="str">
        <f>Rezultāti!C13</f>
        <v>05A</v>
      </c>
      <c r="D25" s="87">
        <f>Rezultāti!D13</f>
        <v>0</v>
      </c>
      <c r="E25" s="87">
        <f>Rezultāti!E13</f>
        <v>165</v>
      </c>
      <c r="F25" s="87">
        <f>Rezultāti!F13</f>
        <v>99</v>
      </c>
      <c r="G25" s="87">
        <f>Rezultāti!G13</f>
        <v>212</v>
      </c>
      <c r="H25" s="87">
        <f>Rezultāti!H13</f>
        <v>183</v>
      </c>
      <c r="I25" s="87">
        <f>Rezultāti!I13</f>
        <v>77</v>
      </c>
      <c r="J25" s="87">
        <f>Rezultāti!J13</f>
        <v>736</v>
      </c>
      <c r="K25" s="87">
        <f>Rezultāti!K13</f>
        <v>0</v>
      </c>
      <c r="L25" s="87">
        <f>Rezultāti!L13</f>
        <v>736</v>
      </c>
      <c r="M25" s="87">
        <f>Rezultāti!M13</f>
        <v>147.19999999999999</v>
      </c>
      <c r="N25" s="50">
        <f>L25-L9</f>
        <v>-345</v>
      </c>
      <c r="O25" s="137"/>
      <c r="Q25"/>
      <c r="R25"/>
      <c r="S25"/>
      <c r="T25"/>
    </row>
    <row r="26" spans="1:20" s="28" customFormat="1" ht="23.25" hidden="1" customHeight="1">
      <c r="A26" s="49">
        <v>23</v>
      </c>
      <c r="B26" s="52">
        <f>Rezultāti!B26</f>
        <v>0</v>
      </c>
      <c r="C26" s="87">
        <f>Rezultāti!C26</f>
        <v>0</v>
      </c>
      <c r="D26" s="87">
        <f>Rezultāti!D26</f>
        <v>0</v>
      </c>
      <c r="E26" s="87">
        <f>Rezultāti!E26</f>
        <v>0</v>
      </c>
      <c r="F26" s="87">
        <f>Rezultāti!F26</f>
        <v>0</v>
      </c>
      <c r="G26" s="87">
        <f>Rezultāti!G26</f>
        <v>0</v>
      </c>
      <c r="H26" s="87">
        <f>Rezultāti!H26</f>
        <v>0</v>
      </c>
      <c r="I26" s="87">
        <f>Rezultāti!I26</f>
        <v>0</v>
      </c>
      <c r="J26" s="87">
        <f>Rezultāti!J26</f>
        <v>0</v>
      </c>
      <c r="K26" s="87">
        <f>Rezultāti!K26</f>
        <v>0</v>
      </c>
      <c r="L26" s="87">
        <f>Rezultāti!L26</f>
        <v>0</v>
      </c>
      <c r="M26" s="87" t="e">
        <f>Rezultāti!M26</f>
        <v>#DIV/0!</v>
      </c>
      <c r="N26" s="50">
        <f t="shared" ref="N26:N38" si="0">L26-L9</f>
        <v>-1081</v>
      </c>
      <c r="O26" s="137"/>
      <c r="Q26"/>
      <c r="R26"/>
      <c r="S26"/>
      <c r="T26"/>
    </row>
    <row r="27" spans="1:20" s="28" customFormat="1" ht="21.75" hidden="1" customHeight="1">
      <c r="A27" s="49">
        <v>24</v>
      </c>
      <c r="B27" s="52">
        <f>Rezultāti!B27</f>
        <v>0</v>
      </c>
      <c r="C27" s="87">
        <f>Rezultāti!C27</f>
        <v>0</v>
      </c>
      <c r="D27" s="87">
        <f>Rezultāti!D27</f>
        <v>0</v>
      </c>
      <c r="E27" s="87">
        <f>Rezultāti!E27</f>
        <v>0</v>
      </c>
      <c r="F27" s="87">
        <f>Rezultāti!F27</f>
        <v>0</v>
      </c>
      <c r="G27" s="87">
        <f>Rezultāti!G27</f>
        <v>0</v>
      </c>
      <c r="H27" s="87">
        <f>Rezultāti!H27</f>
        <v>0</v>
      </c>
      <c r="I27" s="87">
        <f>Rezultāti!I27</f>
        <v>0</v>
      </c>
      <c r="J27" s="87">
        <f>Rezultāti!J27</f>
        <v>0</v>
      </c>
      <c r="K27" s="87">
        <f>Rezultāti!K27</f>
        <v>0</v>
      </c>
      <c r="L27" s="87">
        <f>Rezultāti!L27</f>
        <v>0</v>
      </c>
      <c r="M27" s="87" t="e">
        <f>Rezultāti!M27</f>
        <v>#DIV/0!</v>
      </c>
      <c r="N27" s="50">
        <f t="shared" si="0"/>
        <v>-1067</v>
      </c>
      <c r="O27" s="137"/>
      <c r="Q27"/>
      <c r="R27"/>
      <c r="S27"/>
      <c r="T27"/>
    </row>
    <row r="28" spans="1:20" s="28" customFormat="1" ht="22.5" hidden="1" customHeight="1">
      <c r="A28" s="49">
        <v>25</v>
      </c>
      <c r="B28" s="52">
        <f>Rezultāti!B28</f>
        <v>0</v>
      </c>
      <c r="C28" s="87">
        <f>Rezultāti!C28</f>
        <v>0</v>
      </c>
      <c r="D28" s="87">
        <f>Rezultāti!D28</f>
        <v>0</v>
      </c>
      <c r="E28" s="87">
        <f>Rezultāti!E28</f>
        <v>0</v>
      </c>
      <c r="F28" s="87">
        <f>Rezultāti!F28</f>
        <v>0</v>
      </c>
      <c r="G28" s="87">
        <f>Rezultāti!G28</f>
        <v>0</v>
      </c>
      <c r="H28" s="87">
        <f>Rezultāti!H28</f>
        <v>0</v>
      </c>
      <c r="I28" s="87">
        <f>Rezultāti!I28</f>
        <v>0</v>
      </c>
      <c r="J28" s="87">
        <f>Rezultāti!J28</f>
        <v>0</v>
      </c>
      <c r="K28" s="87">
        <f>Rezultāti!K28</f>
        <v>0</v>
      </c>
      <c r="L28" s="87">
        <f>Rezultāti!L28</f>
        <v>0</v>
      </c>
      <c r="M28" s="87" t="e">
        <f>Rezultāti!M28</f>
        <v>#DIV/0!</v>
      </c>
      <c r="N28" s="50">
        <f t="shared" si="0"/>
        <v>-1066</v>
      </c>
      <c r="O28" s="88"/>
      <c r="Q28"/>
      <c r="R28"/>
      <c r="S28"/>
      <c r="T28"/>
    </row>
    <row r="29" spans="1:20" s="28" customFormat="1" ht="22.5" hidden="1" customHeight="1">
      <c r="A29" s="49">
        <v>26</v>
      </c>
      <c r="B29" s="52">
        <f>Rezultāti!B29</f>
        <v>0</v>
      </c>
      <c r="C29" s="87">
        <f>Rezultāti!C29</f>
        <v>0</v>
      </c>
      <c r="D29" s="87">
        <f>Rezultāti!D29</f>
        <v>0</v>
      </c>
      <c r="E29" s="87">
        <f>Rezultāti!E29</f>
        <v>0</v>
      </c>
      <c r="F29" s="87">
        <f>Rezultāti!F29</f>
        <v>0</v>
      </c>
      <c r="G29" s="87">
        <f>Rezultāti!G29</f>
        <v>0</v>
      </c>
      <c r="H29" s="87">
        <f>Rezultāti!H29</f>
        <v>0</v>
      </c>
      <c r="I29" s="87">
        <f>Rezultāti!I29</f>
        <v>0</v>
      </c>
      <c r="J29" s="87">
        <f>Rezultāti!J29</f>
        <v>0</v>
      </c>
      <c r="K29" s="87">
        <f>Rezultāti!K29</f>
        <v>0</v>
      </c>
      <c r="L29" s="87">
        <f>Rezultāti!L29</f>
        <v>0</v>
      </c>
      <c r="M29" s="87" t="e">
        <f>Rezultāti!M29</f>
        <v>#DIV/0!</v>
      </c>
      <c r="N29" s="50">
        <f t="shared" si="0"/>
        <v>-1060</v>
      </c>
      <c r="O29" s="88"/>
      <c r="Q29"/>
      <c r="R29"/>
      <c r="S29"/>
      <c r="T29"/>
    </row>
    <row r="30" spans="1:20" s="28" customFormat="1" ht="22.5" hidden="1" customHeight="1">
      <c r="A30" s="49">
        <v>27</v>
      </c>
      <c r="B30" s="52">
        <f>Rezultāti!B30</f>
        <v>0</v>
      </c>
      <c r="C30" s="87">
        <f>Rezultāti!C30</f>
        <v>0</v>
      </c>
      <c r="D30" s="87">
        <f>Rezultāti!D30</f>
        <v>0</v>
      </c>
      <c r="E30" s="87">
        <f>Rezultāti!E30</f>
        <v>0</v>
      </c>
      <c r="F30" s="87">
        <f>Rezultāti!F30</f>
        <v>0</v>
      </c>
      <c r="G30" s="87">
        <f>Rezultāti!G30</f>
        <v>0</v>
      </c>
      <c r="H30" s="87">
        <f>Rezultāti!H30</f>
        <v>0</v>
      </c>
      <c r="I30" s="87">
        <f>Rezultāti!I30</f>
        <v>0</v>
      </c>
      <c r="J30" s="87">
        <f>Rezultāti!J30</f>
        <v>0</v>
      </c>
      <c r="K30" s="87">
        <f>Rezultāti!K30</f>
        <v>0</v>
      </c>
      <c r="L30" s="87">
        <f>Rezultāti!L30</f>
        <v>0</v>
      </c>
      <c r="M30" s="87" t="e">
        <f>Rezultāti!M30</f>
        <v>#DIV/0!</v>
      </c>
      <c r="N30" s="50">
        <f t="shared" si="0"/>
        <v>-1057</v>
      </c>
      <c r="O30" s="88"/>
      <c r="Q30"/>
      <c r="R30"/>
      <c r="S30"/>
      <c r="T30"/>
    </row>
    <row r="31" spans="1:20" s="28" customFormat="1" ht="3" hidden="1" customHeight="1">
      <c r="A31" s="49">
        <v>28</v>
      </c>
      <c r="B31" s="5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50">
        <f t="shared" si="0"/>
        <v>-1046</v>
      </c>
      <c r="O31" s="88"/>
      <c r="Q31"/>
      <c r="R31"/>
      <c r="S31"/>
      <c r="T31"/>
    </row>
    <row r="32" spans="1:20" ht="19.8" hidden="1">
      <c r="A32" s="49">
        <v>29</v>
      </c>
      <c r="B32" s="52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50">
        <f t="shared" si="0"/>
        <v>-956</v>
      </c>
    </row>
    <row r="33" spans="1:14" ht="19.8" hidden="1">
      <c r="A33" s="49">
        <v>30</v>
      </c>
      <c r="B33" s="52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50">
        <f t="shared" si="0"/>
        <v>-954</v>
      </c>
    </row>
    <row r="34" spans="1:14" ht="19.8" hidden="1">
      <c r="A34" s="49">
        <v>31</v>
      </c>
      <c r="B34" s="52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50">
        <f t="shared" si="0"/>
        <v>-933</v>
      </c>
    </row>
    <row r="35" spans="1:14" ht="19.8" hidden="1">
      <c r="A35" s="49">
        <v>32</v>
      </c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50">
        <f t="shared" si="0"/>
        <v>-917</v>
      </c>
    </row>
    <row r="36" spans="1:14" ht="19.8" hidden="1">
      <c r="A36" s="49">
        <v>33</v>
      </c>
      <c r="B36" s="52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50">
        <f t="shared" si="0"/>
        <v>-861</v>
      </c>
    </row>
    <row r="37" spans="1:14" ht="19.8" hidden="1">
      <c r="A37" s="49">
        <v>34</v>
      </c>
      <c r="B37" s="52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50">
        <f t="shared" si="0"/>
        <v>-843</v>
      </c>
    </row>
    <row r="38" spans="1:14" ht="19.8" hidden="1">
      <c r="A38" s="49">
        <v>35</v>
      </c>
      <c r="B38" s="52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50">
        <f t="shared" si="0"/>
        <v>-818</v>
      </c>
    </row>
    <row r="39" spans="1:14">
      <c r="B39" s="136" t="s">
        <v>16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4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1:14" ht="45" hidden="1">
      <c r="A41" s="138" t="s">
        <v>22</v>
      </c>
      <c r="B41" s="138"/>
      <c r="C41" s="138"/>
      <c r="D41" s="138"/>
    </row>
    <row r="42" spans="1:14" ht="18" hidden="1" thickBot="1">
      <c r="A42" s="74" t="s">
        <v>0</v>
      </c>
      <c r="B42" s="75" t="s">
        <v>1</v>
      </c>
      <c r="C42" s="75" t="s">
        <v>10</v>
      </c>
      <c r="D42" s="76" t="s">
        <v>23</v>
      </c>
    </row>
    <row r="43" spans="1:14" ht="25.5" hidden="1" customHeight="1">
      <c r="A43" s="139">
        <v>1</v>
      </c>
      <c r="B43" s="77"/>
      <c r="C43" s="78"/>
      <c r="D43" s="79">
        <f>C44+C43</f>
        <v>0</v>
      </c>
    </row>
    <row r="44" spans="1:14" ht="25.5" hidden="1" customHeight="1" thickBot="1">
      <c r="A44" s="140"/>
      <c r="B44" s="80"/>
      <c r="C44" s="81"/>
      <c r="D44" s="82">
        <f>C44+C43</f>
        <v>0</v>
      </c>
    </row>
    <row r="45" spans="1:14" ht="25.5" hidden="1" customHeight="1">
      <c r="A45" s="134">
        <v>2</v>
      </c>
      <c r="B45" s="77"/>
      <c r="C45" s="78"/>
      <c r="D45" s="79">
        <f>C45+C46</f>
        <v>0</v>
      </c>
    </row>
    <row r="46" spans="1:14" ht="25.5" hidden="1" customHeight="1" thickBot="1">
      <c r="A46" s="135"/>
      <c r="B46" s="80"/>
      <c r="C46" s="81"/>
      <c r="D46" s="82">
        <f>C45+C46</f>
        <v>0</v>
      </c>
    </row>
    <row r="47" spans="1:14" ht="25.5" hidden="1" customHeight="1">
      <c r="A47" s="134">
        <v>3</v>
      </c>
      <c r="B47" s="77"/>
      <c r="C47" s="78"/>
      <c r="D47" s="79">
        <f>C48+C47</f>
        <v>0</v>
      </c>
    </row>
    <row r="48" spans="1:14" ht="22.8" hidden="1" thickBot="1">
      <c r="A48" s="135"/>
      <c r="B48" s="80"/>
      <c r="C48" s="81"/>
      <c r="D48" s="82">
        <f>C48+C47</f>
        <v>0</v>
      </c>
    </row>
    <row r="49" spans="1:4" ht="22.2" hidden="1">
      <c r="A49" s="134">
        <v>4</v>
      </c>
      <c r="B49" s="77"/>
      <c r="C49" s="78"/>
      <c r="D49" s="79">
        <f>C50+C49</f>
        <v>0</v>
      </c>
    </row>
    <row r="50" spans="1:4" ht="22.8" hidden="1" thickBot="1">
      <c r="A50" s="135"/>
      <c r="B50" s="80"/>
      <c r="C50" s="81"/>
      <c r="D50" s="82">
        <f>C50+C49</f>
        <v>0</v>
      </c>
    </row>
    <row r="51" spans="1:4" ht="22.2" hidden="1">
      <c r="A51" s="134">
        <v>5</v>
      </c>
      <c r="B51" s="77"/>
      <c r="C51" s="78"/>
      <c r="D51" s="79">
        <f>C52+C51</f>
        <v>0</v>
      </c>
    </row>
    <row r="52" spans="1:4" ht="22.8" hidden="1" thickBot="1">
      <c r="A52" s="135"/>
      <c r="B52" s="80"/>
      <c r="C52" s="81"/>
      <c r="D52" s="85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G22" sqref="G22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121" customWidth="1"/>
    <col min="4" max="4" width="8.44140625" style="121" customWidth="1" outlineLevel="1"/>
    <col min="5" max="9" width="7.44140625" style="121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122" t="s">
        <v>2</v>
      </c>
      <c r="D3" s="123" t="s">
        <v>3</v>
      </c>
      <c r="E3" s="123" t="s">
        <v>4</v>
      </c>
      <c r="F3" s="123" t="s">
        <v>5</v>
      </c>
      <c r="G3" s="123" t="s">
        <v>6</v>
      </c>
      <c r="H3" s="123" t="s">
        <v>7</v>
      </c>
      <c r="I3" s="123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.600000000000001" thickBot="1">
      <c r="A4" s="29">
        <v>1</v>
      </c>
      <c r="B4" s="100" t="s">
        <v>56</v>
      </c>
      <c r="C4" s="118" t="s">
        <v>58</v>
      </c>
      <c r="D4" s="126">
        <v>0</v>
      </c>
      <c r="E4" s="120">
        <v>182</v>
      </c>
      <c r="F4" s="120">
        <v>170</v>
      </c>
      <c r="G4" s="120">
        <v>169</v>
      </c>
      <c r="H4" s="120">
        <v>146</v>
      </c>
      <c r="I4" s="120">
        <v>151</v>
      </c>
      <c r="J4" s="34">
        <f t="shared" ref="J4:J29" si="0">SUM(E4:I4)</f>
        <v>818</v>
      </c>
      <c r="K4" s="34">
        <f t="shared" ref="K4:K29" si="1">D4*(COUNT(E4:I4))</f>
        <v>0</v>
      </c>
      <c r="L4" s="34">
        <f t="shared" ref="L4:L29" si="2">SUM(J4:K4)</f>
        <v>818</v>
      </c>
      <c r="M4" s="34">
        <f t="shared" ref="M4:M29" si="3">(AVERAGE(E4:I4))</f>
        <v>163.6</v>
      </c>
      <c r="N4" s="114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.600000000000001" thickBot="1">
      <c r="A5" s="29">
        <v>2</v>
      </c>
      <c r="B5" s="100" t="s">
        <v>71</v>
      </c>
      <c r="C5" s="118" t="s">
        <v>57</v>
      </c>
      <c r="D5" s="126">
        <v>8</v>
      </c>
      <c r="E5" s="120">
        <v>182</v>
      </c>
      <c r="F5" s="120">
        <v>126</v>
      </c>
      <c r="G5" s="120">
        <v>146</v>
      </c>
      <c r="H5" s="120">
        <v>148</v>
      </c>
      <c r="I5" s="120">
        <v>124</v>
      </c>
      <c r="J5" s="34">
        <f t="shared" si="0"/>
        <v>726</v>
      </c>
      <c r="K5" s="34">
        <f t="shared" si="1"/>
        <v>40</v>
      </c>
      <c r="L5" s="34">
        <f t="shared" si="2"/>
        <v>766</v>
      </c>
      <c r="M5" s="34">
        <f t="shared" si="3"/>
        <v>145.19999999999999</v>
      </c>
      <c r="N5" s="115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.600000000000001" thickBot="1">
      <c r="A6" s="29">
        <v>3</v>
      </c>
      <c r="B6" s="100" t="s">
        <v>66</v>
      </c>
      <c r="C6" s="118" t="s">
        <v>62</v>
      </c>
      <c r="D6" s="126">
        <v>0</v>
      </c>
      <c r="E6" s="120">
        <v>147</v>
      </c>
      <c r="F6" s="120">
        <v>170</v>
      </c>
      <c r="G6" s="120">
        <v>196</v>
      </c>
      <c r="H6" s="120">
        <v>196</v>
      </c>
      <c r="I6" s="120">
        <v>245</v>
      </c>
      <c r="J6" s="34">
        <f t="shared" si="0"/>
        <v>954</v>
      </c>
      <c r="K6" s="34">
        <f t="shared" si="1"/>
        <v>0</v>
      </c>
      <c r="L6" s="34">
        <f t="shared" si="2"/>
        <v>954</v>
      </c>
      <c r="M6" s="34">
        <f t="shared" si="3"/>
        <v>190.8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.600000000000001" thickBot="1">
      <c r="A7" s="29">
        <v>4</v>
      </c>
      <c r="B7" s="100" t="s">
        <v>70</v>
      </c>
      <c r="C7" s="118" t="s">
        <v>59</v>
      </c>
      <c r="D7" s="126">
        <v>0</v>
      </c>
      <c r="E7" s="120">
        <v>194</v>
      </c>
      <c r="F7" s="127">
        <v>212</v>
      </c>
      <c r="G7" s="120">
        <v>197</v>
      </c>
      <c r="H7" s="120">
        <v>256</v>
      </c>
      <c r="I7" s="120">
        <v>208</v>
      </c>
      <c r="J7" s="34">
        <f t="shared" si="0"/>
        <v>1067</v>
      </c>
      <c r="K7" s="34">
        <f t="shared" si="1"/>
        <v>0</v>
      </c>
      <c r="L7" s="34">
        <f t="shared" si="2"/>
        <v>1067</v>
      </c>
      <c r="M7" s="34">
        <f t="shared" si="3"/>
        <v>213.4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7"/>
    </row>
    <row r="8" spans="1:23" s="32" customFormat="1" ht="18.600000000000001" thickBot="1">
      <c r="A8" s="29">
        <v>5</v>
      </c>
      <c r="B8" s="102" t="s">
        <v>69</v>
      </c>
      <c r="C8" s="118" t="s">
        <v>38</v>
      </c>
      <c r="D8" s="126">
        <v>0</v>
      </c>
      <c r="E8" s="120">
        <v>278</v>
      </c>
      <c r="F8" s="120">
        <v>156</v>
      </c>
      <c r="G8" s="120">
        <v>221</v>
      </c>
      <c r="H8" s="127">
        <v>176</v>
      </c>
      <c r="I8" s="120">
        <v>250</v>
      </c>
      <c r="J8" s="34">
        <f t="shared" si="0"/>
        <v>1081</v>
      </c>
      <c r="K8" s="34">
        <f t="shared" si="1"/>
        <v>0</v>
      </c>
      <c r="L8" s="34">
        <f t="shared" si="2"/>
        <v>1081</v>
      </c>
      <c r="M8" s="34">
        <f t="shared" si="3"/>
        <v>216.2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.600000000000001" thickBot="1">
      <c r="A9" s="29">
        <v>6</v>
      </c>
      <c r="B9" s="100" t="s">
        <v>76</v>
      </c>
      <c r="C9" s="118" t="s">
        <v>51</v>
      </c>
      <c r="D9" s="126">
        <v>0</v>
      </c>
      <c r="E9" s="120">
        <v>200</v>
      </c>
      <c r="F9" s="120">
        <v>263</v>
      </c>
      <c r="G9" s="120">
        <v>151</v>
      </c>
      <c r="H9" s="120">
        <v>152</v>
      </c>
      <c r="I9" s="120">
        <v>190</v>
      </c>
      <c r="J9" s="34">
        <f t="shared" si="0"/>
        <v>956</v>
      </c>
      <c r="K9" s="34">
        <f t="shared" si="1"/>
        <v>0</v>
      </c>
      <c r="L9" s="34">
        <f t="shared" si="2"/>
        <v>956</v>
      </c>
      <c r="M9" s="34">
        <f t="shared" si="3"/>
        <v>191.2</v>
      </c>
      <c r="N9" s="115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.600000000000001" thickBot="1">
      <c r="A10" s="29">
        <v>7</v>
      </c>
      <c r="B10" s="100" t="s">
        <v>80</v>
      </c>
      <c r="C10" s="118" t="s">
        <v>65</v>
      </c>
      <c r="D10" s="126">
        <v>0</v>
      </c>
      <c r="E10" s="120">
        <v>148</v>
      </c>
      <c r="F10" s="120">
        <v>143</v>
      </c>
      <c r="G10" s="120">
        <v>179</v>
      </c>
      <c r="H10" s="120">
        <v>167</v>
      </c>
      <c r="I10" s="120">
        <v>224</v>
      </c>
      <c r="J10" s="34">
        <f t="shared" si="0"/>
        <v>861</v>
      </c>
      <c r="K10" s="34">
        <f t="shared" si="1"/>
        <v>0</v>
      </c>
      <c r="L10" s="34">
        <f t="shared" si="2"/>
        <v>861</v>
      </c>
      <c r="M10" s="34">
        <f t="shared" si="3"/>
        <v>172.2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.600000000000001" thickBot="1">
      <c r="A11" s="29">
        <v>8</v>
      </c>
      <c r="B11" s="100" t="s">
        <v>60</v>
      </c>
      <c r="C11" s="118" t="s">
        <v>45</v>
      </c>
      <c r="D11" s="126">
        <v>0</v>
      </c>
      <c r="E11" s="120">
        <v>203</v>
      </c>
      <c r="F11" s="120">
        <v>194</v>
      </c>
      <c r="G11" s="120">
        <v>221</v>
      </c>
      <c r="H11" s="120">
        <v>227</v>
      </c>
      <c r="I11" s="120">
        <v>221</v>
      </c>
      <c r="J11" s="34">
        <f t="shared" si="0"/>
        <v>1066</v>
      </c>
      <c r="K11" s="34">
        <f t="shared" si="1"/>
        <v>0</v>
      </c>
      <c r="L11" s="34">
        <f t="shared" si="2"/>
        <v>1066</v>
      </c>
      <c r="M11" s="34">
        <f t="shared" si="3"/>
        <v>213.2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.600000000000001" thickBot="1">
      <c r="A12" s="29">
        <v>9</v>
      </c>
      <c r="B12" s="100" t="s">
        <v>49</v>
      </c>
      <c r="C12" s="118" t="s">
        <v>46</v>
      </c>
      <c r="D12" s="126">
        <v>0</v>
      </c>
      <c r="E12" s="120">
        <v>222</v>
      </c>
      <c r="F12" s="127">
        <v>194</v>
      </c>
      <c r="G12" s="120">
        <v>175</v>
      </c>
      <c r="H12" s="120">
        <v>191</v>
      </c>
      <c r="I12" s="120">
        <v>278</v>
      </c>
      <c r="J12" s="34">
        <f t="shared" si="0"/>
        <v>1060</v>
      </c>
      <c r="K12" s="34">
        <f t="shared" si="1"/>
        <v>0</v>
      </c>
      <c r="L12" s="34">
        <f t="shared" si="2"/>
        <v>1060</v>
      </c>
      <c r="M12" s="34">
        <f t="shared" si="3"/>
        <v>212</v>
      </c>
      <c r="N12" s="115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.600000000000001" thickBot="1">
      <c r="A13" s="29">
        <v>10</v>
      </c>
      <c r="B13" s="100" t="s">
        <v>74</v>
      </c>
      <c r="C13" s="118" t="s">
        <v>34</v>
      </c>
      <c r="D13" s="126">
        <v>0</v>
      </c>
      <c r="E13" s="120">
        <v>165</v>
      </c>
      <c r="F13" s="120">
        <v>99</v>
      </c>
      <c r="G13" s="120">
        <v>212</v>
      </c>
      <c r="H13" s="120">
        <v>183</v>
      </c>
      <c r="I13" s="120">
        <v>77</v>
      </c>
      <c r="J13" s="34">
        <f t="shared" si="0"/>
        <v>736</v>
      </c>
      <c r="K13" s="34">
        <f t="shared" si="1"/>
        <v>0</v>
      </c>
      <c r="L13" s="34">
        <f t="shared" si="2"/>
        <v>736</v>
      </c>
      <c r="M13" s="34">
        <f t="shared" si="3"/>
        <v>147.19999999999999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.600000000000001" thickBot="1">
      <c r="A14" s="29">
        <v>11</v>
      </c>
      <c r="B14" s="100" t="s">
        <v>48</v>
      </c>
      <c r="C14" s="118" t="s">
        <v>37</v>
      </c>
      <c r="D14" s="126">
        <v>0</v>
      </c>
      <c r="E14" s="120">
        <v>207</v>
      </c>
      <c r="F14" s="120">
        <v>248</v>
      </c>
      <c r="G14" s="120">
        <v>189</v>
      </c>
      <c r="H14" s="127">
        <v>189</v>
      </c>
      <c r="I14" s="120">
        <v>213</v>
      </c>
      <c r="J14" s="34">
        <f t="shared" si="0"/>
        <v>1046</v>
      </c>
      <c r="K14" s="34">
        <f t="shared" si="1"/>
        <v>0</v>
      </c>
      <c r="L14" s="34">
        <f t="shared" si="2"/>
        <v>1046</v>
      </c>
      <c r="M14" s="34">
        <f t="shared" si="3"/>
        <v>209.2</v>
      </c>
      <c r="N14" s="115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.600000000000001" thickBot="1">
      <c r="A15" s="29">
        <v>12</v>
      </c>
      <c r="B15" s="100" t="s">
        <v>73</v>
      </c>
      <c r="C15" s="118" t="s">
        <v>39</v>
      </c>
      <c r="D15" s="126">
        <v>0</v>
      </c>
      <c r="E15" s="120">
        <v>257</v>
      </c>
      <c r="F15" s="120">
        <v>212</v>
      </c>
      <c r="G15" s="120">
        <v>244</v>
      </c>
      <c r="H15" s="120">
        <v>232</v>
      </c>
      <c r="I15" s="120">
        <v>234</v>
      </c>
      <c r="J15" s="34">
        <f t="shared" si="0"/>
        <v>1179</v>
      </c>
      <c r="K15" s="34">
        <f t="shared" si="1"/>
        <v>0</v>
      </c>
      <c r="L15" s="34">
        <f t="shared" si="2"/>
        <v>1179</v>
      </c>
      <c r="M15" s="34">
        <f t="shared" si="3"/>
        <v>235.8</v>
      </c>
      <c r="N15" s="35">
        <f>L15-L16</f>
        <v>246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.600000000000001" thickBot="1">
      <c r="A16" s="29">
        <v>13</v>
      </c>
      <c r="B16" s="100" t="s">
        <v>68</v>
      </c>
      <c r="C16" s="118" t="s">
        <v>41</v>
      </c>
      <c r="D16" s="126">
        <v>8</v>
      </c>
      <c r="E16" s="120">
        <v>174</v>
      </c>
      <c r="F16" s="120">
        <v>152</v>
      </c>
      <c r="G16" s="120">
        <v>185</v>
      </c>
      <c r="H16" s="120">
        <v>225</v>
      </c>
      <c r="I16" s="120">
        <v>157</v>
      </c>
      <c r="J16" s="34">
        <f t="shared" si="0"/>
        <v>893</v>
      </c>
      <c r="K16" s="34">
        <f t="shared" si="1"/>
        <v>40</v>
      </c>
      <c r="L16" s="34">
        <f t="shared" si="2"/>
        <v>933</v>
      </c>
      <c r="M16" s="34">
        <f t="shared" si="3"/>
        <v>178.6</v>
      </c>
      <c r="N16" s="36">
        <f>L16-L14</f>
        <v>-113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.600000000000001" thickBot="1">
      <c r="A17" s="29">
        <v>14</v>
      </c>
      <c r="B17" s="100" t="s">
        <v>75</v>
      </c>
      <c r="C17" s="118" t="s">
        <v>40</v>
      </c>
      <c r="D17" s="126">
        <v>0</v>
      </c>
      <c r="E17" s="120">
        <v>176</v>
      </c>
      <c r="F17" s="120">
        <v>228</v>
      </c>
      <c r="G17" s="127">
        <v>182</v>
      </c>
      <c r="H17" s="120">
        <v>235</v>
      </c>
      <c r="I17" s="120">
        <v>236</v>
      </c>
      <c r="J17" s="34">
        <f t="shared" si="0"/>
        <v>1057</v>
      </c>
      <c r="K17" s="34">
        <f t="shared" si="1"/>
        <v>0</v>
      </c>
      <c r="L17" s="34">
        <f t="shared" si="2"/>
        <v>1057</v>
      </c>
      <c r="M17" s="34">
        <f t="shared" si="3"/>
        <v>211.4</v>
      </c>
      <c r="N17" s="36">
        <f>L17-L11</f>
        <v>-9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.600000000000001" thickBot="1">
      <c r="A18" s="29">
        <v>15</v>
      </c>
      <c r="B18" s="100" t="s">
        <v>61</v>
      </c>
      <c r="C18" s="118" t="s">
        <v>43</v>
      </c>
      <c r="D18" s="126">
        <v>0</v>
      </c>
      <c r="E18" s="120">
        <v>218</v>
      </c>
      <c r="F18" s="120">
        <v>261</v>
      </c>
      <c r="G18" s="120">
        <v>258</v>
      </c>
      <c r="H18" s="120">
        <v>186</v>
      </c>
      <c r="I18" s="127">
        <v>266</v>
      </c>
      <c r="J18" s="34">
        <f t="shared" si="0"/>
        <v>1189</v>
      </c>
      <c r="K18" s="34">
        <f t="shared" si="1"/>
        <v>0</v>
      </c>
      <c r="L18" s="34">
        <f t="shared" si="2"/>
        <v>1189</v>
      </c>
      <c r="M18" s="34">
        <f t="shared" si="3"/>
        <v>237.8</v>
      </c>
      <c r="N18" s="113" t="e">
        <f>L18-#REF!</f>
        <v>#REF!</v>
      </c>
      <c r="O18" s="33"/>
    </row>
    <row r="19" spans="1:23" ht="18.600000000000001" thickBot="1">
      <c r="A19" s="29">
        <v>16</v>
      </c>
      <c r="B19" s="100" t="s">
        <v>79</v>
      </c>
      <c r="C19" s="118" t="s">
        <v>64</v>
      </c>
      <c r="D19" s="126">
        <v>0</v>
      </c>
      <c r="E19" s="120">
        <v>255</v>
      </c>
      <c r="F19" s="120">
        <v>189</v>
      </c>
      <c r="G19" s="120">
        <v>263</v>
      </c>
      <c r="H19" s="120">
        <v>206</v>
      </c>
      <c r="I19" s="120">
        <v>246</v>
      </c>
      <c r="J19" s="34">
        <f t="shared" si="0"/>
        <v>1159</v>
      </c>
      <c r="K19" s="34">
        <f t="shared" si="1"/>
        <v>0</v>
      </c>
      <c r="L19" s="34">
        <f t="shared" si="2"/>
        <v>1159</v>
      </c>
      <c r="M19" s="34">
        <f t="shared" si="3"/>
        <v>231.8</v>
      </c>
    </row>
    <row r="20" spans="1:23" ht="18.600000000000001" thickBot="1">
      <c r="A20" s="29">
        <v>17</v>
      </c>
      <c r="B20" s="100" t="s">
        <v>77</v>
      </c>
      <c r="C20" s="118" t="s">
        <v>42</v>
      </c>
      <c r="D20" s="126">
        <v>8</v>
      </c>
      <c r="E20" s="120">
        <v>157</v>
      </c>
      <c r="F20" s="120">
        <v>194</v>
      </c>
      <c r="G20" s="120">
        <v>221</v>
      </c>
      <c r="H20" s="120">
        <v>167</v>
      </c>
      <c r="I20" s="120">
        <v>138</v>
      </c>
      <c r="J20" s="34">
        <f t="shared" si="0"/>
        <v>877</v>
      </c>
      <c r="K20" s="34">
        <f t="shared" si="1"/>
        <v>40</v>
      </c>
      <c r="L20" s="34">
        <f t="shared" si="2"/>
        <v>917</v>
      </c>
      <c r="M20" s="34">
        <f t="shared" si="3"/>
        <v>175.4</v>
      </c>
    </row>
    <row r="21" spans="1:23" ht="18.600000000000001" thickBot="1">
      <c r="A21" s="29">
        <v>18</v>
      </c>
      <c r="B21" s="100" t="s">
        <v>72</v>
      </c>
      <c r="C21" s="118" t="s">
        <v>47</v>
      </c>
      <c r="D21" s="126">
        <v>8</v>
      </c>
      <c r="E21" s="120">
        <v>137</v>
      </c>
      <c r="F21" s="120">
        <v>164</v>
      </c>
      <c r="G21" s="120">
        <v>166</v>
      </c>
      <c r="H21" s="120">
        <v>113</v>
      </c>
      <c r="I21" s="120">
        <v>142</v>
      </c>
      <c r="J21" s="34">
        <f t="shared" si="0"/>
        <v>722</v>
      </c>
      <c r="K21" s="34">
        <f t="shared" si="1"/>
        <v>40</v>
      </c>
      <c r="L21" s="34">
        <f t="shared" si="2"/>
        <v>762</v>
      </c>
      <c r="M21" s="34">
        <f t="shared" si="3"/>
        <v>144.4</v>
      </c>
      <c r="N21" s="113" t="e">
        <f>L21-#REF!</f>
        <v>#REF!</v>
      </c>
      <c r="O21" s="33"/>
    </row>
    <row r="22" spans="1:23" ht="18.600000000000001" thickBot="1">
      <c r="A22" s="29">
        <v>19</v>
      </c>
      <c r="B22" s="100" t="s">
        <v>54</v>
      </c>
      <c r="C22" s="118" t="s">
        <v>35</v>
      </c>
      <c r="D22" s="126">
        <v>0</v>
      </c>
      <c r="E22" s="120">
        <v>236</v>
      </c>
      <c r="F22" s="120">
        <v>208</v>
      </c>
      <c r="G22" s="127">
        <v>278</v>
      </c>
      <c r="H22" s="120">
        <v>231</v>
      </c>
      <c r="I22" s="120">
        <v>231</v>
      </c>
      <c r="J22" s="34">
        <f t="shared" si="0"/>
        <v>1184</v>
      </c>
      <c r="K22" s="34">
        <f t="shared" si="1"/>
        <v>0</v>
      </c>
      <c r="L22" s="34">
        <f t="shared" si="2"/>
        <v>1184</v>
      </c>
      <c r="M22" s="34">
        <f t="shared" si="3"/>
        <v>236.8</v>
      </c>
      <c r="N22" s="113" t="e">
        <f>L22-#REF!</f>
        <v>#REF!</v>
      </c>
      <c r="O22" s="33"/>
    </row>
    <row r="23" spans="1:23" ht="18.600000000000001" thickBot="1">
      <c r="A23" s="29">
        <v>20</v>
      </c>
      <c r="B23" s="100" t="s">
        <v>78</v>
      </c>
      <c r="C23" s="118" t="s">
        <v>50</v>
      </c>
      <c r="D23" s="126">
        <v>0</v>
      </c>
      <c r="E23" s="120">
        <v>153</v>
      </c>
      <c r="F23" s="120">
        <v>179</v>
      </c>
      <c r="G23" s="120">
        <v>103</v>
      </c>
      <c r="H23" s="120">
        <v>209</v>
      </c>
      <c r="I23" s="120">
        <v>156</v>
      </c>
      <c r="J23" s="34">
        <f t="shared" si="0"/>
        <v>800</v>
      </c>
      <c r="K23" s="34">
        <f t="shared" si="1"/>
        <v>0</v>
      </c>
      <c r="L23" s="34">
        <f t="shared" si="2"/>
        <v>800</v>
      </c>
      <c r="M23" s="34">
        <f t="shared" si="3"/>
        <v>160</v>
      </c>
      <c r="N23" s="116">
        <f>L23-L25</f>
        <v>-43</v>
      </c>
      <c r="O23" s="30"/>
    </row>
    <row r="24" spans="1:23" ht="18.600000000000001" thickBot="1">
      <c r="A24" s="29">
        <v>21</v>
      </c>
      <c r="B24" s="100" t="s">
        <v>52</v>
      </c>
      <c r="C24" s="118" t="s">
        <v>36</v>
      </c>
      <c r="D24" s="126">
        <v>0</v>
      </c>
      <c r="E24" s="120">
        <v>177</v>
      </c>
      <c r="F24" s="120">
        <v>227</v>
      </c>
      <c r="G24" s="127">
        <v>192</v>
      </c>
      <c r="H24" s="120">
        <v>218</v>
      </c>
      <c r="I24" s="120">
        <v>275</v>
      </c>
      <c r="J24" s="34">
        <f t="shared" si="0"/>
        <v>1089</v>
      </c>
      <c r="K24" s="34">
        <f t="shared" si="1"/>
        <v>0</v>
      </c>
      <c r="L24" s="34">
        <f t="shared" si="2"/>
        <v>1089</v>
      </c>
      <c r="M24" s="34">
        <f t="shared" si="3"/>
        <v>217.8</v>
      </c>
      <c r="N24" s="113" t="e">
        <f>L24-#REF!</f>
        <v>#REF!</v>
      </c>
      <c r="O24" s="33"/>
    </row>
    <row r="25" spans="1:23" ht="18.600000000000001" thickBot="1">
      <c r="A25" s="29">
        <v>22</v>
      </c>
      <c r="B25" s="100" t="s">
        <v>63</v>
      </c>
      <c r="C25" s="118" t="s">
        <v>44</v>
      </c>
      <c r="D25" s="126">
        <v>0</v>
      </c>
      <c r="E25" s="120">
        <v>191</v>
      </c>
      <c r="F25" s="120">
        <v>188</v>
      </c>
      <c r="G25" s="120">
        <v>124</v>
      </c>
      <c r="H25" s="120">
        <v>193</v>
      </c>
      <c r="I25" s="120">
        <v>147</v>
      </c>
      <c r="J25" s="34">
        <f t="shared" si="0"/>
        <v>843</v>
      </c>
      <c r="K25" s="34">
        <f t="shared" si="1"/>
        <v>0</v>
      </c>
      <c r="L25" s="34">
        <f t="shared" si="2"/>
        <v>843</v>
      </c>
      <c r="M25" s="34">
        <f t="shared" si="3"/>
        <v>168.6</v>
      </c>
    </row>
    <row r="26" spans="1:23" ht="18.600000000000001" thickBot="1">
      <c r="A26" s="29">
        <v>23</v>
      </c>
      <c r="B26" s="100"/>
      <c r="C26" s="118"/>
      <c r="D26" s="126"/>
      <c r="E26" s="120"/>
      <c r="F26" s="120"/>
      <c r="G26" s="120"/>
      <c r="H26" s="120"/>
      <c r="I26" s="120"/>
      <c r="J26" s="34">
        <f t="shared" si="0"/>
        <v>0</v>
      </c>
      <c r="K26" s="34">
        <f t="shared" si="1"/>
        <v>0</v>
      </c>
      <c r="L26" s="34">
        <f t="shared" si="2"/>
        <v>0</v>
      </c>
      <c r="M26" s="34" t="e">
        <f t="shared" si="3"/>
        <v>#DIV/0!</v>
      </c>
    </row>
    <row r="27" spans="1:23" ht="18.600000000000001" thickBot="1">
      <c r="A27" s="29">
        <v>24</v>
      </c>
      <c r="D27" s="126"/>
      <c r="E27" s="120"/>
      <c r="F27" s="120"/>
      <c r="G27" s="120"/>
      <c r="H27" s="120"/>
      <c r="I27" s="120"/>
      <c r="J27" s="34">
        <f t="shared" si="0"/>
        <v>0</v>
      </c>
      <c r="K27" s="34">
        <f t="shared" si="1"/>
        <v>0</v>
      </c>
      <c r="L27" s="34">
        <f t="shared" si="2"/>
        <v>0</v>
      </c>
      <c r="M27" s="34" t="e">
        <f t="shared" si="3"/>
        <v>#DIV/0!</v>
      </c>
    </row>
    <row r="28" spans="1:23" ht="18.600000000000001" thickBot="1">
      <c r="A28" s="29">
        <v>25</v>
      </c>
      <c r="B28" s="100"/>
      <c r="C28" s="118"/>
      <c r="D28" s="126"/>
      <c r="E28" s="120"/>
      <c r="F28" s="120"/>
      <c r="G28" s="120"/>
      <c r="H28" s="120"/>
      <c r="I28" s="120"/>
      <c r="J28" s="34">
        <f t="shared" si="0"/>
        <v>0</v>
      </c>
      <c r="K28" s="34">
        <f t="shared" si="1"/>
        <v>0</v>
      </c>
      <c r="L28" s="34">
        <f t="shared" si="2"/>
        <v>0</v>
      </c>
      <c r="M28" s="34" t="e">
        <f t="shared" si="3"/>
        <v>#DIV/0!</v>
      </c>
    </row>
    <row r="29" spans="1:23" ht="18.600000000000001" thickBot="1">
      <c r="A29" s="29">
        <v>26</v>
      </c>
      <c r="B29" s="100"/>
      <c r="C29" s="118"/>
      <c r="D29" s="126"/>
      <c r="E29" s="120"/>
      <c r="F29" s="120"/>
      <c r="G29" s="120"/>
      <c r="H29" s="120"/>
      <c r="I29" s="120"/>
      <c r="J29" s="34">
        <f t="shared" si="0"/>
        <v>0</v>
      </c>
      <c r="K29" s="34">
        <f t="shared" si="1"/>
        <v>0</v>
      </c>
      <c r="L29" s="34">
        <f t="shared" si="2"/>
        <v>0</v>
      </c>
      <c r="M29" s="34" t="e">
        <f t="shared" si="3"/>
        <v>#DIV/0!</v>
      </c>
    </row>
    <row r="30" spans="1:23" ht="18.600000000000001" thickBot="1">
      <c r="A30" s="29">
        <v>27</v>
      </c>
      <c r="B30" s="100"/>
      <c r="C30" s="118"/>
      <c r="D30" s="126"/>
      <c r="E30" s="120"/>
      <c r="F30" s="120"/>
      <c r="G30" s="120"/>
      <c r="H30" s="120"/>
      <c r="I30" s="120"/>
      <c r="J30" s="34">
        <f t="shared" ref="J30:J36" si="4">SUM(E30:I30)</f>
        <v>0</v>
      </c>
      <c r="K30" s="34">
        <f t="shared" ref="K30:K36" si="5">D30*(COUNT(E30:I30))</f>
        <v>0</v>
      </c>
      <c r="L30" s="34">
        <f t="shared" ref="L30:L36" si="6">SUM(J30:K30)</f>
        <v>0</v>
      </c>
      <c r="M30" s="34" t="e">
        <f t="shared" ref="M30:M36" si="7">(AVERAGE(E30:I30))</f>
        <v>#DIV/0!</v>
      </c>
    </row>
    <row r="31" spans="1:23" ht="18.600000000000001" thickBot="1">
      <c r="A31" s="29">
        <v>28</v>
      </c>
      <c r="B31" s="100"/>
      <c r="C31" s="118"/>
      <c r="D31" s="126"/>
      <c r="E31" s="120"/>
      <c r="F31" s="120"/>
      <c r="G31" s="120"/>
      <c r="H31" s="120"/>
      <c r="I31" s="120"/>
      <c r="J31" s="34">
        <f t="shared" si="4"/>
        <v>0</v>
      </c>
      <c r="K31" s="34">
        <f t="shared" si="5"/>
        <v>0</v>
      </c>
      <c r="L31" s="34">
        <f t="shared" si="6"/>
        <v>0</v>
      </c>
      <c r="M31" s="34" t="e">
        <f t="shared" si="7"/>
        <v>#DIV/0!</v>
      </c>
    </row>
    <row r="32" spans="1:23" ht="18.600000000000001" thickBot="1">
      <c r="A32" s="29">
        <v>29</v>
      </c>
      <c r="B32" s="100"/>
      <c r="C32" s="118"/>
      <c r="D32" s="126"/>
      <c r="E32" s="120"/>
      <c r="F32" s="120"/>
      <c r="G32" s="120"/>
      <c r="H32" s="120"/>
      <c r="I32" s="120"/>
      <c r="J32" s="34">
        <f t="shared" si="4"/>
        <v>0</v>
      </c>
      <c r="K32" s="34">
        <f t="shared" si="5"/>
        <v>0</v>
      </c>
      <c r="L32" s="34">
        <f t="shared" si="6"/>
        <v>0</v>
      </c>
      <c r="M32" s="34" t="e">
        <f t="shared" si="7"/>
        <v>#DIV/0!</v>
      </c>
    </row>
    <row r="33" spans="1:13" ht="18.600000000000001" thickBot="1">
      <c r="A33" s="29">
        <v>30</v>
      </c>
      <c r="B33" s="100"/>
      <c r="C33" s="118"/>
      <c r="D33" s="126"/>
      <c r="E33" s="120"/>
      <c r="F33" s="120"/>
      <c r="G33" s="120"/>
      <c r="H33" s="120"/>
      <c r="I33" s="120"/>
      <c r="J33" s="34">
        <f t="shared" si="4"/>
        <v>0</v>
      </c>
      <c r="K33" s="34">
        <f t="shared" si="5"/>
        <v>0</v>
      </c>
      <c r="L33" s="34">
        <f t="shared" si="6"/>
        <v>0</v>
      </c>
      <c r="M33" s="34" t="e">
        <f t="shared" si="7"/>
        <v>#DIV/0!</v>
      </c>
    </row>
    <row r="34" spans="1:13" ht="18" thickBot="1">
      <c r="A34" s="29">
        <v>31</v>
      </c>
      <c r="B34" s="100"/>
      <c r="C34" s="118"/>
      <c r="D34" s="101"/>
      <c r="E34" s="120"/>
      <c r="F34" s="120"/>
      <c r="G34" s="120"/>
      <c r="H34" s="120"/>
      <c r="I34" s="120"/>
      <c r="J34" s="34">
        <f t="shared" si="4"/>
        <v>0</v>
      </c>
      <c r="K34" s="34">
        <f t="shared" si="5"/>
        <v>0</v>
      </c>
      <c r="L34" s="34">
        <f t="shared" si="6"/>
        <v>0</v>
      </c>
      <c r="M34" s="34" t="e">
        <f t="shared" si="7"/>
        <v>#DIV/0!</v>
      </c>
    </row>
    <row r="35" spans="1:13" ht="18" thickBot="1">
      <c r="A35" s="29">
        <v>32</v>
      </c>
      <c r="B35" s="100"/>
      <c r="C35" s="118"/>
      <c r="D35" s="101"/>
      <c r="E35" s="103"/>
      <c r="F35" s="120"/>
      <c r="G35" s="103"/>
      <c r="H35" s="103"/>
      <c r="I35" s="103"/>
      <c r="J35" s="34">
        <f t="shared" si="4"/>
        <v>0</v>
      </c>
      <c r="K35" s="34">
        <f t="shared" si="5"/>
        <v>0</v>
      </c>
      <c r="L35" s="34">
        <f t="shared" si="6"/>
        <v>0</v>
      </c>
      <c r="M35" s="34" t="e">
        <f t="shared" si="7"/>
        <v>#DIV/0!</v>
      </c>
    </row>
    <row r="36" spans="1:13" ht="18" thickBot="1">
      <c r="A36" s="29">
        <v>33</v>
      </c>
      <c r="B36" s="100"/>
      <c r="C36" s="118"/>
      <c r="D36" s="101"/>
      <c r="E36" s="103"/>
      <c r="F36" s="103"/>
      <c r="G36" s="120"/>
      <c r="H36" s="103"/>
      <c r="I36" s="119"/>
      <c r="J36" s="34">
        <f t="shared" si="4"/>
        <v>0</v>
      </c>
      <c r="K36" s="34">
        <f t="shared" si="5"/>
        <v>0</v>
      </c>
      <c r="L36" s="34">
        <f t="shared" si="6"/>
        <v>0</v>
      </c>
      <c r="M36" s="34" t="e">
        <f t="shared" si="7"/>
        <v>#DIV/0!</v>
      </c>
    </row>
    <row r="41" spans="1:13">
      <c r="G41" s="121">
        <v>228</v>
      </c>
    </row>
  </sheetData>
  <phoneticPr fontId="20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G21" sqref="G21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hidden="1" customWidth="1"/>
    <col min="5" max="5" width="10.5546875" style="2" customWidth="1"/>
    <col min="6" max="6" width="10.5546875" style="53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53</v>
      </c>
      <c r="F9" s="44" t="s">
        <v>10</v>
      </c>
    </row>
    <row r="10" spans="1:7" ht="18.75" customHeight="1" thickBot="1">
      <c r="A10" s="69">
        <v>1</v>
      </c>
      <c r="B10" s="104" t="str">
        <f>Rezultāti!B12</f>
        <v>Valerijs Nizkodubovs</v>
      </c>
      <c r="C10" s="105" t="s">
        <v>38</v>
      </c>
      <c r="D10" s="106"/>
      <c r="E10" s="105">
        <v>194</v>
      </c>
      <c r="F10" s="51">
        <f t="shared" ref="F10:F15" si="0">SUM(D10:E10)</f>
        <v>194</v>
      </c>
      <c r="G10" s="117" t="s">
        <v>55</v>
      </c>
    </row>
    <row r="11" spans="1:7" ht="18.75" customHeight="1" thickBot="1">
      <c r="A11" s="70">
        <v>2</v>
      </c>
      <c r="B11" s="104" t="str">
        <f>Rezultāti!B17</f>
        <v>Rihards Meijers</v>
      </c>
      <c r="C11" s="105" t="s">
        <v>51</v>
      </c>
      <c r="D11" s="106"/>
      <c r="E11" s="105">
        <v>182</v>
      </c>
      <c r="F11" s="51">
        <f t="shared" si="0"/>
        <v>182</v>
      </c>
      <c r="G11" s="117" t="s">
        <v>55</v>
      </c>
    </row>
    <row r="12" spans="1:7" ht="18.75" customHeight="1" thickTop="1" thickBot="1">
      <c r="A12" s="45">
        <v>3</v>
      </c>
      <c r="B12" s="104" t="str">
        <f>Rezultāti!B7</f>
        <v>Sigutis Briedis</v>
      </c>
      <c r="C12" s="105" t="s">
        <v>45</v>
      </c>
      <c r="D12" s="106"/>
      <c r="E12" s="105">
        <v>212</v>
      </c>
      <c r="F12" s="51">
        <f t="shared" si="0"/>
        <v>212</v>
      </c>
      <c r="G12" s="117" t="s">
        <v>55</v>
      </c>
    </row>
    <row r="13" spans="1:7" ht="18.75" customHeight="1" thickBot="1">
      <c r="A13" s="41">
        <v>4</v>
      </c>
      <c r="B13" s="104" t="str">
        <f>Rezultāti!B11</f>
        <v>Ivars Lauris</v>
      </c>
      <c r="C13" s="105" t="s">
        <v>34</v>
      </c>
      <c r="D13" s="106"/>
      <c r="E13" s="105">
        <v>189</v>
      </c>
      <c r="F13" s="51">
        <f t="shared" si="0"/>
        <v>189</v>
      </c>
      <c r="G13" s="117" t="s">
        <v>81</v>
      </c>
    </row>
    <row r="14" spans="1:7" ht="18.75" customHeight="1" thickBot="1">
      <c r="A14" s="41">
        <v>5</v>
      </c>
      <c r="B14" s="104" t="str">
        <f>Rezultāti!B8</f>
        <v>Jānis Bojārs</v>
      </c>
      <c r="C14" s="105" t="s">
        <v>37</v>
      </c>
      <c r="D14" s="106"/>
      <c r="E14" s="105">
        <v>176</v>
      </c>
      <c r="F14" s="51">
        <f t="shared" si="0"/>
        <v>176</v>
      </c>
      <c r="G14" s="117" t="s">
        <v>55</v>
      </c>
    </row>
    <row r="15" spans="1:7" ht="18.75" customHeight="1" thickBot="1">
      <c r="A15" s="41">
        <v>6</v>
      </c>
      <c r="B15" s="104" t="str">
        <f>Rezultāti!B14</f>
        <v>Dmitrijs Dumcevs</v>
      </c>
      <c r="C15" s="105" t="s">
        <v>40</v>
      </c>
      <c r="D15" s="106"/>
      <c r="E15" s="105">
        <v>189</v>
      </c>
      <c r="F15" s="51">
        <f t="shared" si="0"/>
        <v>189</v>
      </c>
      <c r="G15" s="117" t="s">
        <v>55</v>
      </c>
    </row>
    <row r="16" spans="1:7" ht="18.75" customHeight="1" thickBot="1">
      <c r="A16" s="41">
        <v>7</v>
      </c>
      <c r="B16" s="104" t="str">
        <f>Rezultāti!B19</f>
        <v>Eduards Kobiļuks</v>
      </c>
      <c r="C16" s="105" t="s">
        <v>43</v>
      </c>
      <c r="D16" s="106"/>
      <c r="E16" s="105">
        <v>189</v>
      </c>
      <c r="F16" s="51">
        <f>SUM(D16:E16)</f>
        <v>189</v>
      </c>
      <c r="G16" s="117" t="s">
        <v>55</v>
      </c>
    </row>
    <row r="17" spans="1:7" ht="18.75" customHeight="1" thickBot="1">
      <c r="A17" s="41">
        <v>8</v>
      </c>
      <c r="B17" s="104" t="str">
        <f>Rezultāti!B24</f>
        <v>Toms Pultraks</v>
      </c>
      <c r="C17" s="105" t="s">
        <v>42</v>
      </c>
      <c r="D17" s="106"/>
      <c r="E17" s="105">
        <v>192</v>
      </c>
      <c r="F17" s="51">
        <f>SUM(D17:E17)</f>
        <v>192</v>
      </c>
      <c r="G17" s="117" t="s">
        <v>55</v>
      </c>
    </row>
    <row r="18" spans="1:7" ht="18.75" customHeight="1" thickBot="1">
      <c r="A18" s="41">
        <v>9</v>
      </c>
      <c r="B18" s="104" t="str">
        <f>Rezultāti!B18</f>
        <v>Artūrs Perepjolkins</v>
      </c>
      <c r="C18" s="105" t="s">
        <v>35</v>
      </c>
      <c r="D18" s="106"/>
      <c r="E18" s="105">
        <v>266</v>
      </c>
      <c r="F18" s="51">
        <f>SUM(D18:E18)</f>
        <v>266</v>
      </c>
      <c r="G18" s="117" t="s">
        <v>55</v>
      </c>
    </row>
    <row r="19" spans="1:7" ht="18.75" customHeight="1" thickBot="1">
      <c r="A19" s="41">
        <v>10</v>
      </c>
      <c r="B19" s="104" t="str">
        <f>Rezultāti!B22</f>
        <v>Vladislavs Saveljevs</v>
      </c>
      <c r="C19" s="105" t="s">
        <v>50</v>
      </c>
      <c r="D19" s="106"/>
      <c r="E19" s="105">
        <v>278</v>
      </c>
      <c r="F19" s="51">
        <f>SUM(D19:E19)</f>
        <v>278</v>
      </c>
      <c r="G19" s="117" t="s">
        <v>55</v>
      </c>
    </row>
    <row r="20" spans="1:7" ht="16.8" thickBot="1">
      <c r="A20" s="41">
        <v>11</v>
      </c>
      <c r="B20" s="104" t="str">
        <f>Rezultāti!B15</f>
        <v>Dmitrijs Nikonovs</v>
      </c>
      <c r="C20" s="105" t="s">
        <v>36</v>
      </c>
      <c r="D20" s="106"/>
      <c r="E20" s="105">
        <v>202</v>
      </c>
      <c r="F20" s="51">
        <f>SUM(D20:E20)</f>
        <v>202</v>
      </c>
      <c r="G20" s="117" t="s">
        <v>55</v>
      </c>
    </row>
  </sheetData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BreakPreview" zoomScale="110" zoomScaleNormal="75" workbookViewId="0">
      <selection activeCell="H13" sqref="H13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3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53</v>
      </c>
      <c r="F9" s="44" t="s">
        <v>10</v>
      </c>
    </row>
    <row r="10" spans="1:6" ht="21.75" customHeight="1" thickBot="1">
      <c r="A10" s="69">
        <v>1</v>
      </c>
      <c r="B10" s="104" t="str">
        <f>Rezultāti!B14</f>
        <v>Dmitrijs Dumcevs</v>
      </c>
      <c r="C10" s="105" t="s">
        <v>42</v>
      </c>
      <c r="D10" s="106">
        <v>0</v>
      </c>
      <c r="E10" s="105">
        <v>243</v>
      </c>
      <c r="F10" s="51">
        <f t="shared" ref="F10:F19" si="0">SUM(D10:E10)</f>
        <v>243</v>
      </c>
    </row>
    <row r="11" spans="1:6" ht="21.75" customHeight="1" thickBot="1">
      <c r="A11" s="70">
        <v>2</v>
      </c>
      <c r="B11" s="104" t="str">
        <f>Rezultāti!B12</f>
        <v>Valerijs Nizkodubovs</v>
      </c>
      <c r="C11" s="105" t="s">
        <v>39</v>
      </c>
      <c r="D11" s="106">
        <v>0</v>
      </c>
      <c r="E11" s="105">
        <v>229</v>
      </c>
      <c r="F11" s="51">
        <f t="shared" si="0"/>
        <v>229</v>
      </c>
    </row>
    <row r="12" spans="1:6" ht="21.75" customHeight="1" thickTop="1" thickBot="1">
      <c r="A12" s="45">
        <v>3</v>
      </c>
      <c r="B12" s="104" t="str">
        <f>Rezultāti!B17</f>
        <v>Rihards Meijers</v>
      </c>
      <c r="C12" s="105" t="s">
        <v>41</v>
      </c>
      <c r="D12" s="106">
        <v>0</v>
      </c>
      <c r="E12" s="105">
        <v>222</v>
      </c>
      <c r="F12" s="51">
        <f t="shared" si="0"/>
        <v>222</v>
      </c>
    </row>
    <row r="13" spans="1:6" ht="21.75" customHeight="1" thickBot="1">
      <c r="A13" s="41">
        <v>4</v>
      </c>
      <c r="B13" s="104" t="str">
        <f>Rezultāti!B6</f>
        <v>Andris Beļevičs</v>
      </c>
      <c r="C13" s="105" t="s">
        <v>35</v>
      </c>
      <c r="D13" s="106">
        <v>0</v>
      </c>
      <c r="E13" s="105">
        <v>221</v>
      </c>
      <c r="F13" s="51">
        <f t="shared" si="0"/>
        <v>221</v>
      </c>
    </row>
    <row r="14" spans="1:6" ht="21.75" customHeight="1" thickBot="1">
      <c r="A14" s="41">
        <v>5</v>
      </c>
      <c r="B14" s="104" t="str">
        <f>Rezultāti!B16</f>
        <v>Tomass Tereščenko</v>
      </c>
      <c r="C14" s="105" t="s">
        <v>34</v>
      </c>
      <c r="D14" s="106">
        <v>8</v>
      </c>
      <c r="E14" s="105">
        <v>205</v>
      </c>
      <c r="F14" s="51">
        <f t="shared" si="0"/>
        <v>213</v>
      </c>
    </row>
    <row r="15" spans="1:6" ht="21.75" customHeight="1" thickBot="1">
      <c r="A15" s="41">
        <v>6</v>
      </c>
      <c r="B15" s="104" t="str">
        <f>Rezultāti!B7</f>
        <v>Sigutis Briedis</v>
      </c>
      <c r="C15" s="105" t="s">
        <v>36</v>
      </c>
      <c r="D15" s="106">
        <v>0</v>
      </c>
      <c r="E15" s="105">
        <v>202</v>
      </c>
      <c r="F15" s="51">
        <f t="shared" si="0"/>
        <v>202</v>
      </c>
    </row>
    <row r="16" spans="1:6" ht="21.75" customHeight="1" thickBot="1">
      <c r="A16" s="41">
        <v>7</v>
      </c>
      <c r="B16" s="104" t="str">
        <f>Rezultāti!B25</f>
        <v>Mārtiņš Vilnis</v>
      </c>
      <c r="C16" s="105" t="s">
        <v>38</v>
      </c>
      <c r="D16" s="106">
        <v>0</v>
      </c>
      <c r="E16" s="105">
        <v>196</v>
      </c>
      <c r="F16" s="51">
        <f t="shared" si="0"/>
        <v>196</v>
      </c>
    </row>
    <row r="17" spans="1:6" ht="21.75" customHeight="1" thickBot="1">
      <c r="A17" s="41">
        <v>8</v>
      </c>
      <c r="B17" s="104" t="str">
        <f>Rezultāti!B9</f>
        <v>Matīss Mūrnieks</v>
      </c>
      <c r="C17" s="105" t="s">
        <v>45</v>
      </c>
      <c r="D17" s="106">
        <v>0</v>
      </c>
      <c r="E17" s="105">
        <v>180</v>
      </c>
      <c r="F17" s="51">
        <f t="shared" si="0"/>
        <v>180</v>
      </c>
    </row>
    <row r="18" spans="1:6" ht="21.75" customHeight="1" thickBot="1">
      <c r="A18" s="41">
        <v>9</v>
      </c>
      <c r="B18" s="104" t="str">
        <f>Rezultāti!B4</f>
        <v>Maksims Jefimovs</v>
      </c>
      <c r="C18" s="105" t="s">
        <v>40</v>
      </c>
      <c r="D18" s="106">
        <v>0</v>
      </c>
      <c r="E18" s="105">
        <v>167</v>
      </c>
      <c r="F18" s="51">
        <f t="shared" si="0"/>
        <v>167</v>
      </c>
    </row>
    <row r="19" spans="1:6" ht="21.75" customHeight="1" thickBot="1">
      <c r="A19" s="41">
        <v>10</v>
      </c>
      <c r="B19" s="104" t="str">
        <f>Rezultāti!B13</f>
        <v>Elviss Volkops</v>
      </c>
      <c r="C19" s="105" t="s">
        <v>46</v>
      </c>
      <c r="D19" s="106">
        <v>0</v>
      </c>
      <c r="E19" s="105">
        <v>140</v>
      </c>
      <c r="F19" s="51">
        <f t="shared" si="0"/>
        <v>140</v>
      </c>
    </row>
  </sheetData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4"/>
  <sheetViews>
    <sheetView topLeftCell="A5" workbookViewId="0">
      <selection activeCell="C8" sqref="C8:F8"/>
    </sheetView>
  </sheetViews>
  <sheetFormatPr defaultColWidth="9.109375" defaultRowHeight="21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124" customWidth="1"/>
    <col min="10" max="16384" width="9.109375" style="7"/>
  </cols>
  <sheetData>
    <row r="1" spans="2:9">
      <c r="E1" s="6"/>
    </row>
    <row r="2" spans="2:9">
      <c r="B2" s="18"/>
      <c r="C2" s="19"/>
      <c r="D2" s="72"/>
      <c r="E2" s="22"/>
      <c r="F2" s="19"/>
      <c r="G2" s="19"/>
      <c r="H2" s="16"/>
    </row>
    <row r="3" spans="2:9">
      <c r="B3" s="18"/>
      <c r="C3" s="19"/>
      <c r="D3" s="72"/>
      <c r="E3" s="19"/>
      <c r="F3" s="19"/>
      <c r="G3" s="19"/>
      <c r="H3" s="10"/>
    </row>
    <row r="4" spans="2:9">
      <c r="B4" s="18"/>
      <c r="C4" s="19"/>
      <c r="D4" s="72"/>
      <c r="E4" s="19"/>
      <c r="F4" s="19"/>
      <c r="G4" s="19"/>
      <c r="H4" s="10"/>
    </row>
    <row r="5" spans="2:9" ht="21.6" thickBot="1">
      <c r="B5" s="18"/>
      <c r="C5" s="19"/>
      <c r="D5" s="72"/>
      <c r="E5" s="19"/>
      <c r="F5" s="19"/>
      <c r="G5" s="19"/>
      <c r="H5" s="10"/>
    </row>
    <row r="6" spans="2:9">
      <c r="B6" s="37" t="s">
        <v>0</v>
      </c>
      <c r="C6" s="20" t="s">
        <v>1</v>
      </c>
      <c r="D6" s="20" t="s">
        <v>3</v>
      </c>
      <c r="E6" s="20" t="s">
        <v>14</v>
      </c>
      <c r="F6" s="21" t="s">
        <v>10</v>
      </c>
      <c r="G6" s="19"/>
      <c r="H6" s="12"/>
      <c r="I6" s="124" t="s">
        <v>67</v>
      </c>
    </row>
    <row r="7" spans="2:9" ht="22.5" customHeight="1">
      <c r="B7" s="38">
        <v>1</v>
      </c>
      <c r="C7" s="128" t="str">
        <f>C12</f>
        <v>Vladislavs Saveljevs</v>
      </c>
      <c r="D7" s="129">
        <v>0</v>
      </c>
      <c r="E7" s="129">
        <v>234</v>
      </c>
      <c r="F7" s="130">
        <f>SUM(D7:E7)</f>
        <v>234</v>
      </c>
      <c r="G7" s="19"/>
      <c r="H7" s="10"/>
      <c r="I7" s="124">
        <v>3</v>
      </c>
    </row>
    <row r="8" spans="2:9" ht="22.5" customHeight="1" thickBot="1">
      <c r="B8" s="39">
        <v>2</v>
      </c>
      <c r="C8" s="131" t="str">
        <f>'Rezultātu lapa'!B4</f>
        <v>Artūrs Perepjolkins</v>
      </c>
      <c r="D8" s="132">
        <v>0</v>
      </c>
      <c r="E8" s="132">
        <v>204</v>
      </c>
      <c r="F8" s="133">
        <f>SUM(D8:E8)</f>
        <v>204</v>
      </c>
      <c r="G8" s="19"/>
      <c r="H8" s="10"/>
      <c r="I8" s="124">
        <v>4</v>
      </c>
    </row>
    <row r="9" spans="2:9" ht="22.5" hidden="1" customHeight="1" thickBot="1">
      <c r="B9" s="93">
        <v>3</v>
      </c>
      <c r="C9" s="94"/>
      <c r="D9" s="95"/>
      <c r="E9" s="95"/>
      <c r="F9" s="96">
        <f>SUM(D9:E9)</f>
        <v>0</v>
      </c>
      <c r="G9" s="19"/>
      <c r="H9" s="10"/>
    </row>
    <row r="10" spans="2:9" ht="21.6" thickBot="1">
      <c r="B10" s="18"/>
      <c r="C10" s="19"/>
      <c r="D10" s="72"/>
      <c r="E10" s="19"/>
      <c r="F10" s="19"/>
      <c r="G10" s="19"/>
      <c r="H10" s="10"/>
    </row>
    <row r="11" spans="2:9">
      <c r="B11" s="37" t="s">
        <v>0</v>
      </c>
      <c r="C11" s="20" t="s">
        <v>1</v>
      </c>
      <c r="D11" s="20" t="s">
        <v>3</v>
      </c>
      <c r="E11" s="20" t="s">
        <v>14</v>
      </c>
      <c r="F11" s="21" t="s">
        <v>10</v>
      </c>
      <c r="G11" s="19"/>
      <c r="H11" s="12"/>
      <c r="I11" s="124" t="s">
        <v>67</v>
      </c>
    </row>
    <row r="12" spans="2:9" ht="24.6">
      <c r="B12" s="38"/>
      <c r="C12" s="98" t="str">
        <f>'Rezultātu lapa'!B5</f>
        <v>Vladislavs Saveljevs</v>
      </c>
      <c r="D12" s="108">
        <v>0</v>
      </c>
      <c r="E12" s="97">
        <v>232</v>
      </c>
      <c r="F12" s="84">
        <f>SUM(D12:E12)</f>
        <v>232</v>
      </c>
      <c r="G12" s="19"/>
      <c r="H12" s="12"/>
      <c r="I12" s="124">
        <v>2</v>
      </c>
    </row>
    <row r="13" spans="2:9" ht="24.6">
      <c r="B13" s="38">
        <v>3</v>
      </c>
      <c r="C13" s="98" t="str">
        <f>C18</f>
        <v>Dmitrijs Nikonovs</v>
      </c>
      <c r="D13" s="108">
        <v>0</v>
      </c>
      <c r="E13" s="97">
        <v>207</v>
      </c>
      <c r="F13" s="84">
        <f>SUM(D13:E13)</f>
        <v>207</v>
      </c>
      <c r="G13" s="19"/>
      <c r="H13" s="12"/>
      <c r="I13" s="124">
        <v>3</v>
      </c>
    </row>
    <row r="14" spans="2:9" ht="24.6">
      <c r="B14" s="38">
        <v>4</v>
      </c>
      <c r="C14" s="98" t="str">
        <f>C19</f>
        <v>Valerijs Nizkodubovs</v>
      </c>
      <c r="D14" s="108">
        <v>0</v>
      </c>
      <c r="E14" s="97">
        <v>185</v>
      </c>
      <c r="F14" s="84">
        <f>SUM(D14:E14)</f>
        <v>185</v>
      </c>
      <c r="G14" s="19"/>
      <c r="H14" s="12"/>
      <c r="I14" s="124">
        <v>4</v>
      </c>
    </row>
    <row r="15" spans="2:9" ht="25.2" thickBot="1">
      <c r="B15" s="39">
        <v>5</v>
      </c>
      <c r="C15" s="98" t="str">
        <f>C20</f>
        <v>Eduards Kobiļuks</v>
      </c>
      <c r="D15" s="110">
        <v>0</v>
      </c>
      <c r="E15" s="111">
        <v>177</v>
      </c>
      <c r="F15" s="112">
        <f>SUM(D15:E15)</f>
        <v>177</v>
      </c>
      <c r="G15" s="19"/>
      <c r="H15" s="12"/>
      <c r="I15" s="124">
        <v>5</v>
      </c>
    </row>
    <row r="16" spans="2:9" ht="22.5" customHeight="1" thickBot="1">
      <c r="B16" s="18"/>
      <c r="C16" s="19"/>
      <c r="D16" s="72"/>
      <c r="E16" s="19"/>
      <c r="F16" s="19"/>
      <c r="G16" s="19"/>
      <c r="H16" s="10"/>
    </row>
    <row r="17" spans="2:9" ht="22.5" customHeight="1">
      <c r="B17" s="37" t="s">
        <v>0</v>
      </c>
      <c r="C17" s="20" t="s">
        <v>1</v>
      </c>
      <c r="D17" s="20" t="s">
        <v>3</v>
      </c>
      <c r="E17" s="20" t="s">
        <v>14</v>
      </c>
      <c r="F17" s="21" t="s">
        <v>10</v>
      </c>
      <c r="G17" s="19"/>
      <c r="H17" s="10"/>
      <c r="I17" s="124" t="s">
        <v>67</v>
      </c>
    </row>
    <row r="18" spans="2:9" ht="22.5" customHeight="1">
      <c r="B18" s="40"/>
      <c r="C18" s="89" t="str">
        <f>'Rezultātu lapa'!B6</f>
        <v>Dmitrijs Nikonovs</v>
      </c>
      <c r="D18" s="107">
        <v>0</v>
      </c>
      <c r="E18" s="90">
        <v>280</v>
      </c>
      <c r="F18" s="65">
        <f t="shared" ref="F18:F23" si="0">SUM(E18+D18)</f>
        <v>280</v>
      </c>
      <c r="G18" s="19"/>
      <c r="H18" s="10"/>
      <c r="I18" s="124">
        <v>1</v>
      </c>
    </row>
    <row r="19" spans="2:9" ht="24.6">
      <c r="B19" s="40"/>
      <c r="C19" s="89" t="str">
        <f>Desperado!B11</f>
        <v>Valerijs Nizkodubovs</v>
      </c>
      <c r="D19" s="107">
        <v>0</v>
      </c>
      <c r="E19" s="90">
        <v>254</v>
      </c>
      <c r="F19" s="65">
        <f t="shared" si="0"/>
        <v>254</v>
      </c>
      <c r="G19" s="19"/>
      <c r="H19" s="10"/>
      <c r="I19" s="124">
        <v>2</v>
      </c>
    </row>
    <row r="20" spans="2:9" ht="24.6">
      <c r="B20" s="40"/>
      <c r="C20" s="89" t="str">
        <f>'Rezultātu lapa'!B7</f>
        <v>Eduards Kobiļuks</v>
      </c>
      <c r="D20" s="107">
        <v>0</v>
      </c>
      <c r="E20" s="90">
        <v>221</v>
      </c>
      <c r="F20" s="65">
        <f t="shared" si="0"/>
        <v>221</v>
      </c>
      <c r="G20" s="19"/>
      <c r="H20" s="10"/>
      <c r="I20" s="124">
        <v>3</v>
      </c>
    </row>
    <row r="21" spans="2:9" ht="22.5" customHeight="1">
      <c r="B21" s="66" t="s">
        <v>19</v>
      </c>
      <c r="C21" s="89" t="str">
        <f>'Rezultātu lapa'!B8</f>
        <v>Toms Pultraks</v>
      </c>
      <c r="D21" s="107">
        <v>0</v>
      </c>
      <c r="E21" s="90">
        <v>201</v>
      </c>
      <c r="F21" s="65">
        <f t="shared" si="0"/>
        <v>201</v>
      </c>
      <c r="G21" s="19"/>
      <c r="H21" s="10"/>
      <c r="I21" s="125">
        <v>4</v>
      </c>
    </row>
    <row r="22" spans="2:9" ht="22.5" customHeight="1">
      <c r="B22" s="66" t="s">
        <v>20</v>
      </c>
      <c r="C22" s="89" t="str">
        <f>Desperado!B10</f>
        <v>Dmitrijs Dumcevs</v>
      </c>
      <c r="D22" s="107">
        <v>0</v>
      </c>
      <c r="E22" s="90">
        <v>189</v>
      </c>
      <c r="F22" s="65">
        <f t="shared" si="0"/>
        <v>189</v>
      </c>
      <c r="G22" s="19"/>
      <c r="H22" s="10"/>
      <c r="I22" s="125">
        <v>5</v>
      </c>
    </row>
    <row r="23" spans="2:9" ht="22.5" customHeight="1" thickBot="1">
      <c r="B23" s="68" t="s">
        <v>18</v>
      </c>
      <c r="C23" s="91" t="str">
        <f>'Rezultātu lapa'!B9</f>
        <v>Jānis Bojārs</v>
      </c>
      <c r="D23" s="109">
        <v>0</v>
      </c>
      <c r="E23" s="92">
        <v>162</v>
      </c>
      <c r="F23" s="71">
        <f t="shared" si="0"/>
        <v>162</v>
      </c>
      <c r="G23" s="19"/>
      <c r="H23" s="10"/>
      <c r="I23" s="125">
        <v>6</v>
      </c>
    </row>
    <row r="24" spans="2:9" ht="22.5" customHeight="1">
      <c r="B24" s="18"/>
      <c r="C24" s="19"/>
      <c r="D24" s="72"/>
      <c r="E24" s="19"/>
      <c r="F24" s="19"/>
      <c r="G24" s="19"/>
      <c r="H24" s="10"/>
    </row>
    <row r="25" spans="2:9" ht="22.5" customHeight="1">
      <c r="B25" s="18"/>
      <c r="C25" s="19"/>
      <c r="D25" s="72"/>
      <c r="E25" s="19"/>
      <c r="F25" s="19"/>
      <c r="G25" s="19"/>
      <c r="H25" s="10"/>
    </row>
    <row r="26" spans="2:9" ht="22.5" customHeight="1">
      <c r="B26" s="18"/>
      <c r="C26" s="23"/>
      <c r="D26" s="73"/>
      <c r="E26" s="22"/>
      <c r="F26" s="22"/>
      <c r="G26" s="19"/>
      <c r="H26" s="10"/>
    </row>
    <row r="27" spans="2:9">
      <c r="G27" s="19"/>
      <c r="H27" s="10"/>
    </row>
    <row r="28" spans="2:9">
      <c r="G28" s="19"/>
      <c r="H28" s="10"/>
    </row>
    <row r="29" spans="2:9">
      <c r="G29" s="19"/>
      <c r="H29" s="10"/>
    </row>
    <row r="30" spans="2:9">
      <c r="H30" s="10"/>
    </row>
    <row r="32" spans="2:9">
      <c r="G32" s="9"/>
      <c r="H32" s="10"/>
    </row>
    <row r="33" spans="2:8">
      <c r="B33" s="9"/>
      <c r="C33" s="17"/>
      <c r="D33" s="10"/>
      <c r="E33" s="10"/>
      <c r="G33" s="9"/>
      <c r="H33" s="10"/>
    </row>
    <row r="34" spans="2:8">
      <c r="B34" s="9"/>
      <c r="C34" s="17"/>
      <c r="D34" s="10"/>
      <c r="E34" s="10"/>
      <c r="G34" s="11"/>
      <c r="H34" s="12"/>
    </row>
    <row r="35" spans="2:8">
      <c r="B35" s="9"/>
      <c r="C35" s="17"/>
      <c r="D35" s="10"/>
      <c r="E35" s="10"/>
      <c r="G35" s="11"/>
      <c r="H35" s="12"/>
    </row>
    <row r="36" spans="2:8">
      <c r="B36" s="9"/>
      <c r="C36" s="17"/>
      <c r="D36" s="10"/>
      <c r="E36" s="10"/>
      <c r="G36" s="9"/>
      <c r="H36" s="10"/>
    </row>
    <row r="37" spans="2:8">
      <c r="B37" s="9"/>
      <c r="C37" s="17"/>
      <c r="D37" s="10"/>
      <c r="E37" s="10"/>
      <c r="G37" s="9"/>
      <c r="H37" s="10"/>
    </row>
    <row r="38" spans="2:8">
      <c r="B38" s="9"/>
      <c r="C38" s="17"/>
      <c r="D38" s="10"/>
      <c r="E38" s="10"/>
      <c r="G38" s="9"/>
      <c r="H38" s="10"/>
    </row>
    <row r="39" spans="2:8">
      <c r="B39" s="9"/>
      <c r="C39" s="17"/>
      <c r="D39" s="10"/>
      <c r="E39" s="10"/>
      <c r="G39" s="9"/>
      <c r="H39" s="10"/>
    </row>
    <row r="40" spans="2:8">
      <c r="B40" s="9"/>
      <c r="C40" s="17"/>
      <c r="D40" s="10"/>
      <c r="E40" s="10"/>
      <c r="G40" s="9"/>
      <c r="H40" s="10"/>
    </row>
    <row r="41" spans="2:8">
      <c r="B41" s="9"/>
      <c r="C41" s="17"/>
      <c r="D41" s="10"/>
      <c r="E41" s="10"/>
      <c r="G41" s="9"/>
      <c r="H41" s="12"/>
    </row>
    <row r="42" spans="2:8">
      <c r="B42" s="9"/>
      <c r="C42" s="17"/>
      <c r="D42" s="10"/>
      <c r="E42" s="10"/>
      <c r="G42" s="9"/>
      <c r="H42" s="10"/>
    </row>
    <row r="43" spans="2:8">
      <c r="B43" s="9"/>
      <c r="C43" s="17"/>
      <c r="D43" s="10"/>
      <c r="E43" s="10"/>
      <c r="G43" s="9"/>
      <c r="H43" s="10"/>
    </row>
    <row r="44" spans="2:8">
      <c r="B44" s="9"/>
      <c r="C44" s="17"/>
      <c r="D44" s="10"/>
      <c r="E44" s="10"/>
      <c r="G44" s="9"/>
      <c r="H44" s="10"/>
    </row>
    <row r="45" spans="2:8">
      <c r="B45" s="9"/>
      <c r="C45" s="17"/>
      <c r="D45" s="10"/>
      <c r="E45" s="10"/>
      <c r="G45" s="9"/>
      <c r="H45" s="10"/>
    </row>
    <row r="46" spans="2:8">
      <c r="B46" s="9"/>
      <c r="C46" s="17"/>
      <c r="D46" s="10"/>
      <c r="E46" s="10"/>
      <c r="G46" s="9"/>
      <c r="H46" s="10"/>
    </row>
    <row r="47" spans="2:8">
      <c r="B47" s="9"/>
      <c r="C47" s="17"/>
      <c r="D47" s="10"/>
      <c r="E47" s="10"/>
      <c r="G47" s="9"/>
      <c r="H47" s="10"/>
    </row>
    <row r="48" spans="2:8">
      <c r="B48" s="9"/>
      <c r="C48" s="17"/>
      <c r="D48" s="10"/>
      <c r="E48" s="10"/>
      <c r="G48" s="9"/>
      <c r="H48" s="10"/>
    </row>
    <row r="49" spans="2:8">
      <c r="B49" s="9"/>
      <c r="C49" s="17"/>
      <c r="D49" s="10"/>
      <c r="E49" s="10"/>
      <c r="G49" s="9"/>
      <c r="H49" s="10"/>
    </row>
    <row r="50" spans="2:8">
      <c r="B50" s="9"/>
      <c r="C50" s="17"/>
      <c r="D50" s="10"/>
      <c r="E50" s="10"/>
      <c r="G50" s="9"/>
      <c r="H50" s="12"/>
    </row>
    <row r="51" spans="2:8">
      <c r="B51" s="9"/>
      <c r="C51" s="17"/>
      <c r="D51" s="10"/>
      <c r="E51" s="10"/>
      <c r="G51" s="9"/>
      <c r="H51" s="10"/>
    </row>
    <row r="52" spans="2:8">
      <c r="B52" s="9"/>
      <c r="C52" s="17"/>
      <c r="D52" s="10"/>
      <c r="E52" s="10"/>
      <c r="G52" s="9"/>
      <c r="H52" s="10"/>
    </row>
    <row r="53" spans="2:8">
      <c r="B53" s="9"/>
      <c r="C53" s="17"/>
      <c r="D53" s="10"/>
      <c r="E53" s="10"/>
      <c r="G53" s="9"/>
      <c r="H53" s="10"/>
    </row>
    <row r="54" spans="2:8">
      <c r="B54" s="9"/>
      <c r="C54" s="17"/>
      <c r="D54" s="10"/>
      <c r="E54" s="10"/>
      <c r="G54" s="9"/>
      <c r="H54" s="10"/>
    </row>
    <row r="55" spans="2:8">
      <c r="B55" s="9"/>
      <c r="C55" s="17"/>
      <c r="D55" s="10"/>
      <c r="E55" s="10"/>
      <c r="G55" s="9"/>
      <c r="H55" s="10"/>
    </row>
    <row r="56" spans="2:8">
      <c r="B56" s="9"/>
      <c r="C56" s="17"/>
      <c r="D56" s="10"/>
      <c r="E56" s="10"/>
      <c r="G56" s="9"/>
      <c r="H56" s="10"/>
    </row>
    <row r="57" spans="2:8">
      <c r="B57" s="9"/>
      <c r="C57" s="17"/>
      <c r="D57" s="10"/>
      <c r="E57" s="10"/>
      <c r="G57" s="9"/>
      <c r="H57" s="10"/>
    </row>
    <row r="58" spans="2:8">
      <c r="B58" s="9"/>
      <c r="C58" s="17"/>
      <c r="D58" s="10"/>
      <c r="E58" s="10"/>
      <c r="G58" s="9"/>
      <c r="H58" s="10"/>
    </row>
    <row r="59" spans="2:8">
      <c r="B59" s="9"/>
      <c r="C59" s="17"/>
      <c r="D59" s="10"/>
      <c r="E59" s="10"/>
      <c r="G59" s="9"/>
      <c r="H59" s="10"/>
    </row>
    <row r="60" spans="2:8">
      <c r="B60" s="9"/>
      <c r="C60" s="17"/>
      <c r="D60" s="10"/>
      <c r="E60" s="10"/>
      <c r="G60" s="9"/>
      <c r="H60" s="10"/>
    </row>
    <row r="61" spans="2:8">
      <c r="B61" s="9"/>
      <c r="C61" s="17"/>
      <c r="D61" s="10"/>
      <c r="E61" s="10"/>
      <c r="G61" s="9"/>
      <c r="H61" s="10"/>
    </row>
    <row r="62" spans="2:8">
      <c r="B62" s="9"/>
      <c r="C62" s="17"/>
      <c r="D62" s="10"/>
      <c r="E62" s="10"/>
      <c r="G62" s="9"/>
      <c r="H62" s="12"/>
    </row>
    <row r="63" spans="2:8">
      <c r="B63" s="9"/>
      <c r="C63" s="17"/>
      <c r="D63" s="10"/>
      <c r="E63" s="10"/>
      <c r="G63" s="17"/>
      <c r="H63" s="10"/>
    </row>
    <row r="64" spans="2:8">
      <c r="B64" s="9"/>
      <c r="C64" s="17"/>
      <c r="D64" s="10"/>
      <c r="E64" s="10"/>
    </row>
    <row r="65" spans="2:8">
      <c r="B65" s="9"/>
      <c r="C65" s="17"/>
      <c r="D65" s="10"/>
      <c r="E65" s="10"/>
      <c r="G65" s="17"/>
      <c r="H65" s="10"/>
    </row>
    <row r="66" spans="2:8">
      <c r="B66" s="9"/>
      <c r="C66" s="17"/>
      <c r="D66" s="10"/>
      <c r="E66" s="10"/>
      <c r="G66" s="17"/>
      <c r="H66" s="10"/>
    </row>
    <row r="67" spans="2:8">
      <c r="B67" s="9"/>
      <c r="C67" s="17"/>
      <c r="D67" s="10"/>
      <c r="E67" s="10"/>
      <c r="G67" s="17"/>
      <c r="H67" s="10"/>
    </row>
    <row r="68" spans="2:8">
      <c r="B68" s="9"/>
      <c r="C68" s="17"/>
      <c r="D68" s="10"/>
      <c r="E68" s="10"/>
    </row>
    <row r="69" spans="2:8">
      <c r="B69" s="9"/>
      <c r="C69" s="17"/>
      <c r="D69" s="10"/>
      <c r="E69" s="10"/>
      <c r="G69" s="17"/>
      <c r="H69" s="10"/>
    </row>
    <row r="70" spans="2:8">
      <c r="B70" s="9"/>
      <c r="C70" s="17"/>
      <c r="D70" s="10"/>
      <c r="E70" s="10"/>
      <c r="H70" s="12"/>
    </row>
    <row r="71" spans="2:8">
      <c r="B71" s="9"/>
      <c r="C71" s="17"/>
      <c r="D71" s="10"/>
      <c r="E71" s="10"/>
      <c r="G71" s="17"/>
      <c r="H71" s="10"/>
    </row>
    <row r="72" spans="2:8">
      <c r="B72" s="9"/>
      <c r="C72" s="17"/>
      <c r="D72" s="10"/>
      <c r="E72" s="10"/>
      <c r="G72" s="17"/>
      <c r="H72" s="10"/>
    </row>
    <row r="73" spans="2:8">
      <c r="B73" s="9"/>
      <c r="C73" s="17"/>
      <c r="D73" s="10"/>
      <c r="E73" s="10"/>
      <c r="G73" s="17"/>
      <c r="H73" s="10"/>
    </row>
    <row r="74" spans="2:8">
      <c r="B74" s="9"/>
      <c r="C74" s="17"/>
      <c r="D74" s="10"/>
      <c r="E74" s="10"/>
      <c r="G74" s="17"/>
      <c r="H74" s="10"/>
    </row>
    <row r="75" spans="2:8">
      <c r="B75" s="9"/>
      <c r="C75" s="17"/>
      <c r="D75" s="10"/>
      <c r="E75" s="10"/>
      <c r="G75" s="17"/>
      <c r="H75" s="10"/>
    </row>
    <row r="76" spans="2:8">
      <c r="B76" s="9"/>
      <c r="C76" s="17"/>
      <c r="D76" s="10"/>
      <c r="E76" s="10"/>
      <c r="G76" s="17"/>
      <c r="H76" s="10"/>
    </row>
    <row r="77" spans="2:8">
      <c r="B77" s="9"/>
      <c r="C77" s="17"/>
      <c r="D77" s="10"/>
      <c r="E77" s="10"/>
      <c r="G77" s="17"/>
      <c r="H77" s="10"/>
    </row>
    <row r="78" spans="2:8">
      <c r="B78" s="9"/>
      <c r="C78" s="17"/>
      <c r="D78" s="10"/>
      <c r="E78" s="10"/>
    </row>
    <row r="79" spans="2:8">
      <c r="B79" s="9"/>
      <c r="C79" s="17"/>
      <c r="D79" s="10"/>
      <c r="E79" s="10"/>
    </row>
    <row r="80" spans="2:8">
      <c r="B80" s="9"/>
      <c r="C80" s="17"/>
      <c r="D80" s="10"/>
      <c r="E80" s="10"/>
    </row>
    <row r="81" spans="2:5">
      <c r="B81" s="9"/>
      <c r="C81" s="17"/>
      <c r="D81" s="10"/>
      <c r="E81" s="10"/>
    </row>
    <row r="82" spans="2:5">
      <c r="B82" s="9"/>
      <c r="C82" s="17"/>
      <c r="D82" s="10"/>
      <c r="E82" s="10"/>
    </row>
    <row r="83" spans="2:5">
      <c r="B83" s="9"/>
      <c r="C83" s="17"/>
      <c r="D83" s="10"/>
      <c r="E83" s="10"/>
    </row>
    <row r="84" spans="2:5">
      <c r="B84" s="9"/>
      <c r="C84" s="17"/>
      <c r="D84" s="10"/>
      <c r="E84" s="10"/>
    </row>
    <row r="85" spans="2:5">
      <c r="B85" s="9"/>
      <c r="C85" s="17"/>
      <c r="D85" s="10"/>
      <c r="E85" s="10"/>
    </row>
    <row r="86" spans="2:5">
      <c r="B86" s="9"/>
      <c r="C86" s="17"/>
      <c r="D86" s="10"/>
      <c r="E86" s="10"/>
    </row>
    <row r="87" spans="2:5">
      <c r="B87" s="9"/>
      <c r="C87" s="17"/>
      <c r="D87" s="10"/>
      <c r="E87" s="10"/>
    </row>
    <row r="88" spans="2:5">
      <c r="B88" s="9"/>
      <c r="C88" s="17"/>
      <c r="D88" s="10"/>
      <c r="E88" s="10"/>
    </row>
    <row r="89" spans="2:5">
      <c r="B89" s="9"/>
      <c r="C89" s="17"/>
      <c r="D89" s="10"/>
      <c r="E89" s="10"/>
    </row>
    <row r="90" spans="2:5">
      <c r="B90" s="9"/>
      <c r="C90" s="17"/>
      <c r="D90" s="10"/>
      <c r="E90" s="10"/>
    </row>
    <row r="91" spans="2:5">
      <c r="B91" s="9"/>
      <c r="C91" s="17"/>
      <c r="D91" s="10"/>
      <c r="E91" s="10"/>
    </row>
    <row r="92" spans="2:5">
      <c r="B92" s="9"/>
      <c r="C92" s="17"/>
      <c r="D92" s="10"/>
      <c r="E92" s="10"/>
    </row>
    <row r="93" spans="2:5">
      <c r="B93" s="9"/>
      <c r="C93" s="17"/>
      <c r="D93" s="10"/>
      <c r="E93" s="10"/>
    </row>
    <row r="94" spans="2:5">
      <c r="B94" s="9"/>
      <c r="C94" s="17"/>
      <c r="D94" s="10"/>
      <c r="E94" s="10"/>
    </row>
    <row r="95" spans="2:5">
      <c r="B95" s="9"/>
      <c r="C95" s="17"/>
      <c r="D95" s="10"/>
      <c r="E95" s="10"/>
    </row>
    <row r="96" spans="2:5">
      <c r="B96" s="9"/>
      <c r="C96" s="17"/>
      <c r="D96" s="10"/>
      <c r="E96" s="10"/>
    </row>
    <row r="97" spans="2:5">
      <c r="B97" s="9"/>
      <c r="C97" s="17"/>
      <c r="D97" s="10"/>
      <c r="E97" s="10"/>
    </row>
    <row r="98" spans="2:5">
      <c r="B98" s="9"/>
      <c r="C98" s="17"/>
      <c r="D98" s="10"/>
      <c r="E98" s="10"/>
    </row>
    <row r="99" spans="2:5">
      <c r="B99" s="9"/>
      <c r="C99" s="17"/>
      <c r="D99" s="10"/>
      <c r="E99" s="10"/>
    </row>
    <row r="100" spans="2:5">
      <c r="B100" s="9"/>
      <c r="C100" s="17"/>
      <c r="D100" s="10"/>
      <c r="E100" s="10"/>
    </row>
    <row r="101" spans="2:5">
      <c r="B101" s="9"/>
      <c r="C101" s="17"/>
      <c r="D101" s="10"/>
      <c r="E101" s="10"/>
    </row>
    <row r="102" spans="2:5">
      <c r="B102" s="9"/>
      <c r="C102" s="17"/>
      <c r="D102" s="10"/>
      <c r="E102" s="10"/>
    </row>
    <row r="103" spans="2:5">
      <c r="B103" s="9"/>
      <c r="C103" s="17"/>
      <c r="D103" s="10"/>
      <c r="E103" s="10"/>
    </row>
    <row r="104" spans="2:5">
      <c r="B104" s="9"/>
      <c r="C104" s="17"/>
      <c r="D104" s="10"/>
      <c r="E104" s="10"/>
    </row>
    <row r="105" spans="2:5">
      <c r="B105" s="9"/>
      <c r="C105" s="17"/>
      <c r="D105" s="10"/>
      <c r="E105" s="10"/>
    </row>
    <row r="106" spans="2:5">
      <c r="B106" s="9"/>
      <c r="C106" s="17"/>
      <c r="D106" s="10"/>
      <c r="E106" s="10"/>
    </row>
    <row r="107" spans="2:5">
      <c r="B107" s="9"/>
      <c r="C107" s="17"/>
      <c r="D107" s="10"/>
      <c r="E107" s="10"/>
    </row>
    <row r="108" spans="2:5">
      <c r="B108" s="9"/>
      <c r="C108" s="17"/>
      <c r="D108" s="10"/>
      <c r="E108" s="10"/>
    </row>
    <row r="109" spans="2:5">
      <c r="B109" s="9"/>
      <c r="C109" s="17"/>
      <c r="D109" s="10"/>
      <c r="E109" s="10"/>
    </row>
    <row r="110" spans="2:5">
      <c r="B110" s="9"/>
      <c r="C110" s="17"/>
      <c r="D110" s="10"/>
      <c r="E110" s="10"/>
    </row>
    <row r="111" spans="2:5">
      <c r="B111" s="9"/>
      <c r="C111" s="17"/>
      <c r="D111" s="10"/>
      <c r="E111" s="10"/>
    </row>
    <row r="112" spans="2:5">
      <c r="B112" s="9"/>
      <c r="C112" s="17"/>
      <c r="D112" s="10"/>
      <c r="E112" s="10"/>
    </row>
    <row r="113" spans="2:5">
      <c r="B113" s="9"/>
      <c r="C113" s="17"/>
      <c r="D113" s="10"/>
      <c r="E113" s="10"/>
    </row>
    <row r="114" spans="2:5">
      <c r="B114" s="9"/>
      <c r="C114" s="17"/>
      <c r="D114" s="10"/>
      <c r="E114" s="10"/>
    </row>
    <row r="115" spans="2:5">
      <c r="B115" s="9"/>
      <c r="C115" s="17"/>
      <c r="D115" s="10"/>
      <c r="E115" s="10"/>
    </row>
    <row r="116" spans="2:5">
      <c r="B116" s="9"/>
      <c r="C116" s="17"/>
      <c r="D116" s="10"/>
      <c r="E116" s="10"/>
    </row>
    <row r="117" spans="2:5">
      <c r="B117" s="9"/>
      <c r="C117" s="17"/>
      <c r="D117" s="10"/>
      <c r="E117" s="10"/>
    </row>
    <row r="118" spans="2:5">
      <c r="B118" s="9"/>
      <c r="C118" s="17"/>
      <c r="D118" s="10"/>
      <c r="E118" s="10"/>
    </row>
    <row r="119" spans="2:5">
      <c r="B119" s="9"/>
      <c r="C119" s="17"/>
      <c r="D119" s="10"/>
      <c r="E119" s="10"/>
    </row>
    <row r="120" spans="2:5">
      <c r="B120" s="9"/>
      <c r="C120" s="17"/>
      <c r="D120" s="10"/>
      <c r="E120" s="10"/>
    </row>
    <row r="121" spans="2:5">
      <c r="B121" s="9"/>
      <c r="C121" s="17"/>
      <c r="D121" s="10"/>
      <c r="E121" s="10"/>
    </row>
    <row r="122" spans="2:5">
      <c r="B122" s="9"/>
      <c r="C122" s="17"/>
      <c r="D122" s="10"/>
      <c r="E122" s="10"/>
    </row>
    <row r="123" spans="2:5">
      <c r="B123" s="9"/>
      <c r="C123" s="17"/>
      <c r="D123" s="10"/>
      <c r="E123" s="10"/>
    </row>
    <row r="124" spans="2:5">
      <c r="B124" s="9"/>
      <c r="C124" s="17"/>
      <c r="D124" s="10"/>
      <c r="E124" s="10"/>
    </row>
    <row r="125" spans="2:5">
      <c r="B125" s="9"/>
      <c r="C125" s="17"/>
      <c r="D125" s="10"/>
      <c r="E125" s="10"/>
    </row>
    <row r="126" spans="2:5">
      <c r="B126" s="9"/>
      <c r="C126" s="17"/>
      <c r="D126" s="10"/>
      <c r="E126" s="10"/>
    </row>
    <row r="127" spans="2:5">
      <c r="B127" s="9"/>
      <c r="C127" s="17"/>
      <c r="D127" s="10"/>
      <c r="E127" s="10"/>
    </row>
    <row r="128" spans="2:5">
      <c r="B128" s="9"/>
      <c r="C128" s="17"/>
      <c r="D128" s="10"/>
      <c r="E128" s="10"/>
    </row>
    <row r="129" spans="2:5">
      <c r="B129" s="9"/>
      <c r="C129" s="17"/>
      <c r="D129" s="10"/>
      <c r="E129" s="10"/>
    </row>
    <row r="130" spans="2:5">
      <c r="B130" s="9"/>
      <c r="C130" s="17"/>
      <c r="D130" s="10"/>
      <c r="E130" s="10"/>
    </row>
    <row r="131" spans="2:5">
      <c r="B131" s="9"/>
      <c r="C131" s="17"/>
      <c r="D131" s="10"/>
      <c r="E131" s="10"/>
    </row>
    <row r="132" spans="2:5">
      <c r="B132" s="9"/>
      <c r="C132" s="17"/>
      <c r="D132" s="10"/>
      <c r="E132" s="10"/>
    </row>
    <row r="133" spans="2:5">
      <c r="B133" s="9"/>
      <c r="C133" s="17"/>
      <c r="D133" s="10"/>
      <c r="E133" s="10"/>
    </row>
    <row r="134" spans="2:5">
      <c r="B134" s="9"/>
      <c r="C134" s="17"/>
      <c r="D134" s="10"/>
      <c r="E134" s="10"/>
    </row>
    <row r="135" spans="2:5">
      <c r="B135" s="9"/>
      <c r="C135" s="17"/>
      <c r="D135" s="10"/>
      <c r="E135" s="10"/>
    </row>
    <row r="136" spans="2:5">
      <c r="B136" s="9"/>
      <c r="C136" s="17"/>
      <c r="D136" s="10"/>
      <c r="E136" s="10"/>
    </row>
    <row r="137" spans="2:5">
      <c r="B137" s="9"/>
      <c r="C137" s="17"/>
      <c r="D137" s="10"/>
      <c r="E137" s="10"/>
    </row>
    <row r="138" spans="2:5">
      <c r="B138" s="9"/>
      <c r="C138" s="8"/>
      <c r="D138" s="12"/>
      <c r="E138" s="12"/>
    </row>
    <row r="139" spans="2:5">
      <c r="B139" s="9"/>
      <c r="C139" s="8"/>
      <c r="D139" s="12"/>
      <c r="E139" s="12"/>
    </row>
    <row r="140" spans="2:5">
      <c r="B140" s="9"/>
      <c r="D140" s="12"/>
      <c r="E140" s="12"/>
    </row>
    <row r="141" spans="2:5">
      <c r="B141" s="11"/>
      <c r="D141" s="12"/>
      <c r="E141" s="12"/>
    </row>
    <row r="142" spans="2:5">
      <c r="B142" s="11"/>
      <c r="D142" s="12"/>
      <c r="E142" s="12"/>
    </row>
    <row r="143" spans="2:5">
      <c r="B143" s="11"/>
      <c r="D143" s="12"/>
      <c r="E143" s="12"/>
    </row>
    <row r="144" spans="2:5">
      <c r="B144" s="11"/>
      <c r="D144" s="12"/>
      <c r="E144" s="12"/>
    </row>
  </sheetData>
  <phoneticPr fontId="20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F4" sqref="F4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6" t="s">
        <v>33</v>
      </c>
      <c r="C3" s="86" t="s">
        <v>32</v>
      </c>
    </row>
    <row r="4" spans="2:3" ht="48" customHeight="1">
      <c r="B4" s="86" t="s">
        <v>31</v>
      </c>
      <c r="C4" s="99" t="str">
        <f>Fināls!C7</f>
        <v>Vladislavs Saveljevs</v>
      </c>
    </row>
    <row r="5" spans="2:3" ht="48" customHeight="1">
      <c r="B5" s="86" t="s">
        <v>30</v>
      </c>
      <c r="C5" s="83" t="str">
        <f>Fināls!C8</f>
        <v>Artūrs Perepjolkins</v>
      </c>
    </row>
    <row r="6" spans="2:3" ht="48" customHeight="1">
      <c r="B6" s="86" t="s">
        <v>29</v>
      </c>
      <c r="C6" s="83" t="str">
        <f>Fināls!C13</f>
        <v>Dmitrijs Nikonovs</v>
      </c>
    </row>
    <row r="7" spans="2:3" ht="48" customHeight="1">
      <c r="B7" s="86" t="s">
        <v>28</v>
      </c>
      <c r="C7" s="83" t="str">
        <f>Fināls!C14</f>
        <v>Valerijs Nizkodubovs</v>
      </c>
    </row>
    <row r="8" spans="2:3" ht="48" customHeight="1">
      <c r="B8" s="86" t="s">
        <v>27</v>
      </c>
      <c r="C8" s="83" t="str">
        <f>Fināls!C15</f>
        <v>Eduards Kobiļuks</v>
      </c>
    </row>
    <row r="9" spans="2:3" ht="48" customHeight="1">
      <c r="B9" s="86" t="s">
        <v>26</v>
      </c>
      <c r="C9" s="83" t="str">
        <f>Fināls!C21</f>
        <v>Toms Pultraks</v>
      </c>
    </row>
    <row r="10" spans="2:3" ht="48" customHeight="1">
      <c r="B10" s="86" t="s">
        <v>25</v>
      </c>
      <c r="C10" s="83" t="str">
        <f>Fināls!C22</f>
        <v>Dmitrijs Dumcevs</v>
      </c>
    </row>
    <row r="11" spans="2:3" ht="48" customHeight="1">
      <c r="B11" s="86" t="s">
        <v>24</v>
      </c>
      <c r="C11" s="83" t="str">
        <f>Fināls!C23</f>
        <v>Jānis Bojārs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2014-02-01T09:55:19Z</cp:lastPrinted>
  <dcterms:created xsi:type="dcterms:W3CDTF">2002-11-28T11:40:37Z</dcterms:created>
  <dcterms:modified xsi:type="dcterms:W3CDTF">2020-06-16T13:15:41Z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