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<sst xmlns="http://schemas.openxmlformats.org/spreadsheetml/2006/main" count="75" uniqueCount="31">
  <si>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</si>
  <si>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</si>
  <si>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</si>
  <si>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</si>
  <si>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</si>
  <si>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</si>
  <si>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</si>
  <si>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</si>
  <si>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</si>
  <si>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</si>
  <si>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</si>
  <si>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</si>
  <si>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</si>
  <si>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</si>
  <si>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</si>
  <si>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</si>
  <si>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</si>
  <si>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</si>
  <si>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</si>
  <si>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</si>
  <si>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</si>
  <si>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</si>
  <si>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</si>
  <si>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Pieaicinātais spēlētājs</t>
  </si>
  <si>
    <t>ŠAR - A</t>
  </si>
  <si>
    <t>unBOWLIEvable</t>
  </si>
  <si>
    <t>O.Kirevičevs</t>
  </si>
  <si>
    <t>S.Jemeļjanova</t>
  </si>
  <si>
    <t>M.Jemeļjanovs</t>
  </si>
  <si>
    <t>I.Vinters</t>
  </si>
  <si>
    <t>E.Jansons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</si>
</sst>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zoomScalePageLayoutView="0" workbookViewId="0" topLeftCell="A1">
      <selection activeCell="F14" sqref="F1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7" t="s">
        <v>0</v>
      </c>
      <c r="B1" s="58"/>
      <c r="C1" s="28"/>
      <c r="D1" s="54" t="s">
        <v>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15.75" thickBot="1">
      <c r="A2" s="4"/>
      <c r="B2" s="5" t="s">
        <v>1</v>
      </c>
      <c r="C2" s="29" t="s">
        <v>10</v>
      </c>
      <c r="D2" s="4" t="s">
        <v>2</v>
      </c>
      <c r="E2" s="4" t="s">
        <v>10</v>
      </c>
      <c r="F2" s="5" t="s">
        <v>3</v>
      </c>
      <c r="G2" s="29" t="s">
        <v>10</v>
      </c>
      <c r="H2" s="4" t="s">
        <v>4</v>
      </c>
      <c r="I2" s="29" t="s">
        <v>10</v>
      </c>
      <c r="J2" s="4" t="s">
        <v>21</v>
      </c>
      <c r="N2" s="6" t="s">
        <v>5</v>
      </c>
      <c r="O2" s="7" t="s">
        <v>6</v>
      </c>
    </row>
    <row r="3" spans="1:15" ht="16.5">
      <c r="A3" s="8">
        <v>1</v>
      </c>
      <c r="B3" s="25" t="s">
        <v>26</v>
      </c>
      <c r="C3" s="40"/>
      <c r="D3" s="8">
        <v>174</v>
      </c>
      <c r="E3" s="44"/>
      <c r="F3" s="8">
        <v>189</v>
      </c>
      <c r="G3" s="44"/>
      <c r="H3" s="8">
        <v>176</v>
      </c>
      <c r="I3" s="44"/>
      <c r="J3" s="8">
        <v>243</v>
      </c>
      <c r="N3" s="9">
        <f>SUM(D3+F3+H3+J3)</f>
        <v>782</v>
      </c>
      <c r="O3" s="10">
        <f>AVERAGE(D3,F3,H3,J3)</f>
        <v>195.5</v>
      </c>
    </row>
    <row r="4" spans="1:15" ht="16.5">
      <c r="A4" s="11">
        <v>2</v>
      </c>
      <c r="B4" s="25" t="s">
        <v>27</v>
      </c>
      <c r="C4" s="41">
        <v>8</v>
      </c>
      <c r="D4" s="11">
        <v>186</v>
      </c>
      <c r="E4" s="45">
        <v>8</v>
      </c>
      <c r="F4" s="11">
        <v>182</v>
      </c>
      <c r="G4" s="45">
        <v>8</v>
      </c>
      <c r="H4" s="11">
        <v>167</v>
      </c>
      <c r="I4" s="45">
        <v>8</v>
      </c>
      <c r="J4" s="11">
        <v>178</v>
      </c>
      <c r="N4" s="9">
        <f>SUM(D4+F4+H4+J4)</f>
        <v>713</v>
      </c>
      <c r="O4" s="10">
        <f>AVERAGE(D4,F4,H4,J4)</f>
        <v>178.25</v>
      </c>
    </row>
    <row r="5" spans="1:15" ht="16.5">
      <c r="A5" s="11">
        <v>3</v>
      </c>
      <c r="B5" s="25" t="s">
        <v>28</v>
      </c>
      <c r="C5" s="41"/>
      <c r="D5" s="11">
        <v>194</v>
      </c>
      <c r="E5" s="45"/>
      <c r="F5" s="11">
        <v>158</v>
      </c>
      <c r="G5" s="45"/>
      <c r="H5" s="11">
        <v>172</v>
      </c>
      <c r="I5" s="45"/>
      <c r="J5" s="11">
        <v>155</v>
      </c>
      <c r="N5" s="9">
        <f>SUM(D5+F5+H5+J5)</f>
        <v>679</v>
      </c>
      <c r="O5" s="10">
        <f>AVERAGE(D5,F5,H5,J5)</f>
        <v>169.75</v>
      </c>
    </row>
    <row r="6" spans="1:15" ht="17.25" thickBot="1">
      <c r="A6" s="11"/>
      <c r="B6" s="26"/>
      <c r="C6" s="41"/>
      <c r="D6" s="11"/>
      <c r="E6" s="45"/>
      <c r="F6" s="11"/>
      <c r="G6" s="45"/>
      <c r="H6" s="11"/>
      <c r="I6" s="45"/>
      <c r="J6" s="11"/>
      <c r="N6" s="9"/>
      <c r="O6" s="10"/>
    </row>
    <row r="7" spans="1:15" ht="15.75" thickBot="1">
      <c r="A7" s="52" t="s">
        <v>7</v>
      </c>
      <c r="B7" s="53"/>
      <c r="C7" s="38"/>
      <c r="D7" s="13">
        <f>SUM(C3:D6)</f>
        <v>562</v>
      </c>
      <c r="E7" s="36"/>
      <c r="F7" s="13">
        <f>SUM(E3:F6)</f>
        <v>537</v>
      </c>
      <c r="G7" s="36"/>
      <c r="H7" s="13">
        <f>SUM(G3:H6)</f>
        <v>523</v>
      </c>
      <c r="I7" s="36"/>
      <c r="J7" s="13">
        <f>SUM(I3:J6)</f>
        <v>584</v>
      </c>
      <c r="N7" s="21">
        <f>F7+H7+D7+J7</f>
        <v>2206</v>
      </c>
      <c r="O7" s="50">
        <f>AVERAGE(D3:D6,F3:F6,H3:H6,J3:J6)</f>
        <v>181.16666666666666</v>
      </c>
    </row>
    <row r="8" spans="1:15" ht="13.5" thickBot="1">
      <c r="A8" s="61" t="s">
        <v>8</v>
      </c>
      <c r="B8" s="62"/>
      <c r="C8" s="31"/>
      <c r="D8" s="15">
        <f>D7-D17</f>
        <v>-33</v>
      </c>
      <c r="E8" s="22"/>
      <c r="F8" s="15">
        <f>F7-F17</f>
        <v>-113</v>
      </c>
      <c r="G8" s="22"/>
      <c r="H8" s="15">
        <f>H7-H17</f>
        <v>-122</v>
      </c>
      <c r="I8" s="22"/>
      <c r="J8" s="15">
        <f>J7-J17</f>
        <v>28</v>
      </c>
      <c r="N8" s="18">
        <f>SUM(D8:J8)</f>
        <v>-240</v>
      </c>
      <c r="O8" s="51"/>
    </row>
    <row r="9" spans="1:15" ht="13.5" customHeight="1" thickBot="1">
      <c r="A9" s="59" t="s">
        <v>9</v>
      </c>
      <c r="B9" s="60"/>
      <c r="C9" s="32"/>
      <c r="D9" s="19">
        <f>IF(D7=0,0,IF(D7&gt;D17,2,IF(D7=D17,1,0)))</f>
        <v>0</v>
      </c>
      <c r="E9" s="19"/>
      <c r="F9" s="19">
        <f>IF(F7=0,0,IF(F7&gt;F17,2,IF(F7=F17,1,0)))</f>
        <v>0</v>
      </c>
      <c r="G9" s="19"/>
      <c r="H9" s="19">
        <f>IF(H7=0,0,IF(H7&gt;H17,2,IF(H7=H17,1,0)))</f>
        <v>0</v>
      </c>
      <c r="I9" s="19"/>
      <c r="J9" s="19">
        <f>IF(J7=0,0,IF(J7&gt;J17,2,IF(J7=J17,1,0)))</f>
        <v>2</v>
      </c>
      <c r="N9" s="19">
        <f>IF(N7=0,0,IF(N7&gt;N17,2,IF(N7=N17,1,0)))</f>
        <v>0</v>
      </c>
      <c r="O9" s="19">
        <f>SUM(D9:N9)</f>
        <v>2</v>
      </c>
    </row>
    <row r="10" spans="3:10" ht="13.5" customHeight="1" thickBot="1">
      <c r="C10" s="33"/>
      <c r="F10" s="2"/>
      <c r="G10" s="2"/>
      <c r="H10" s="2"/>
      <c r="I10" s="2"/>
      <c r="J10" s="3"/>
    </row>
    <row r="11" spans="1:15" ht="20.25" customHeight="1" thickBot="1">
      <c r="A11" s="57" t="s">
        <v>0</v>
      </c>
      <c r="B11" s="58"/>
      <c r="C11" s="28"/>
      <c r="D11" s="54" t="s">
        <v>25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ht="19.5" customHeight="1" thickBot="1">
      <c r="A12" s="4"/>
      <c r="B12" s="5" t="s">
        <v>1</v>
      </c>
      <c r="C12" s="29" t="s">
        <v>10</v>
      </c>
      <c r="D12" s="4" t="s">
        <v>2</v>
      </c>
      <c r="E12" s="4" t="s">
        <v>10</v>
      </c>
      <c r="F12" s="5" t="s">
        <v>3</v>
      </c>
      <c r="G12" s="29" t="s">
        <v>10</v>
      </c>
      <c r="H12" s="4" t="s">
        <v>4</v>
      </c>
      <c r="I12" s="29" t="s">
        <v>10</v>
      </c>
      <c r="J12" s="4" t="s">
        <v>21</v>
      </c>
      <c r="N12" s="6" t="s">
        <v>5</v>
      </c>
      <c r="O12" s="7" t="s">
        <v>6</v>
      </c>
    </row>
    <row r="13" spans="1:15" ht="16.5">
      <c r="A13" s="8">
        <v>1</v>
      </c>
      <c r="B13" s="25" t="s">
        <v>29</v>
      </c>
      <c r="C13" s="40"/>
      <c r="D13" s="8">
        <v>205</v>
      </c>
      <c r="E13" s="44"/>
      <c r="F13" s="8">
        <v>244</v>
      </c>
      <c r="G13" s="44"/>
      <c r="H13" s="8">
        <v>195</v>
      </c>
      <c r="I13" s="44"/>
      <c r="J13" s="8">
        <v>212</v>
      </c>
      <c r="N13" s="9">
        <f>SUM(D13+F13+H13+J13)</f>
        <v>856</v>
      </c>
      <c r="O13" s="10">
        <f>AVERAGE(D13,F13,H13,J13)</f>
        <v>214</v>
      </c>
    </row>
    <row r="14" spans="1:15" ht="16.5">
      <c r="A14" s="11">
        <v>2</v>
      </c>
      <c r="B14" s="25" t="s">
        <v>30</v>
      </c>
      <c r="C14" s="41"/>
      <c r="D14" s="11">
        <v>203</v>
      </c>
      <c r="E14" s="45"/>
      <c r="F14" s="11">
        <v>227</v>
      </c>
      <c r="G14" s="45"/>
      <c r="H14" s="11">
        <v>244</v>
      </c>
      <c r="I14" s="45"/>
      <c r="J14" s="11">
        <v>169</v>
      </c>
      <c r="N14" s="9">
        <f>SUM(D14+F14+H14+J14)</f>
        <v>843</v>
      </c>
      <c r="O14" s="10">
        <f>AVERAGE(D14,F14,H14,J14)</f>
        <v>210.75</v>
      </c>
    </row>
    <row r="15" spans="1:15" ht="16.5">
      <c r="A15" s="11">
        <v>3</v>
      </c>
      <c r="B15" s="25" t="s">
        <v>23</v>
      </c>
      <c r="C15" s="41"/>
      <c r="D15" s="11">
        <v>187</v>
      </c>
      <c r="E15" s="45"/>
      <c r="F15" s="11">
        <v>179</v>
      </c>
      <c r="G15" s="45"/>
      <c r="H15" s="11">
        <v>206</v>
      </c>
      <c r="I15" s="45"/>
      <c r="J15" s="11">
        <v>175</v>
      </c>
      <c r="N15" s="9">
        <f>SUM(D15+F15+H15+J15)</f>
        <v>747</v>
      </c>
      <c r="O15" s="10">
        <f>AVERAGE(D15,F15,H15,J15)</f>
        <v>186.75</v>
      </c>
    </row>
    <row r="16" spans="1:15" ht="17.25" thickBot="1">
      <c r="A16" s="11"/>
      <c r="B16" s="26"/>
      <c r="C16" s="41"/>
      <c r="D16" s="11"/>
      <c r="E16" s="45"/>
      <c r="F16" s="11"/>
      <c r="G16" s="45"/>
      <c r="H16" s="11"/>
      <c r="I16" s="45"/>
      <c r="J16" s="11"/>
      <c r="N16" s="9"/>
      <c r="O16" s="10"/>
    </row>
    <row r="17" spans="1:15" ht="13.5" customHeight="1" thickBot="1">
      <c r="A17" s="52" t="s">
        <v>7</v>
      </c>
      <c r="B17" s="53"/>
      <c r="C17" s="38"/>
      <c r="D17" s="13">
        <f>SUM(D13:D16)+SUM(C13:C16)</f>
        <v>595</v>
      </c>
      <c r="E17" s="36"/>
      <c r="F17" s="13">
        <f>SUM(F13:F16)+SUM(E13:E16)</f>
        <v>650</v>
      </c>
      <c r="G17" s="36"/>
      <c r="H17" s="13">
        <f>SUM(H13:H16)+SUM(G13:G16)</f>
        <v>645</v>
      </c>
      <c r="I17" s="36"/>
      <c r="J17" s="13">
        <f>SUM(J13:J16)+SUM(I13:I16)</f>
        <v>556</v>
      </c>
      <c r="N17" s="21">
        <f>F17+H17+D17+J17</f>
        <v>2446</v>
      </c>
      <c r="O17" s="50">
        <f>AVERAGE(D13:D16,F13:F16,H13:H16,J13:J16)</f>
        <v>203.83333333333334</v>
      </c>
    </row>
    <row r="18" spans="1:15" ht="13.5" thickBot="1">
      <c r="A18" s="61" t="s">
        <v>8</v>
      </c>
      <c r="B18" s="62"/>
      <c r="C18" s="31"/>
      <c r="D18" s="15">
        <f>D17-D7</f>
        <v>33</v>
      </c>
      <c r="E18" s="22"/>
      <c r="F18" s="15">
        <f>F17-F7</f>
        <v>113</v>
      </c>
      <c r="G18" s="22"/>
      <c r="H18" s="15">
        <f>H17-H7</f>
        <v>122</v>
      </c>
      <c r="I18" s="22"/>
      <c r="J18" s="15">
        <f>J17-J7</f>
        <v>-28</v>
      </c>
      <c r="N18" s="18">
        <f>SUM(D18:J18)</f>
        <v>240</v>
      </c>
      <c r="O18" s="51"/>
    </row>
    <row r="19" spans="1:22" ht="13.5" thickBot="1">
      <c r="A19" s="59" t="s">
        <v>9</v>
      </c>
      <c r="B19" s="60"/>
      <c r="C19" s="32"/>
      <c r="D19" s="19">
        <f>IF(D17=0,0,IF(D17&gt;D7,2,IF(D17=D7,1,0)))</f>
        <v>2</v>
      </c>
      <c r="E19" s="19"/>
      <c r="F19" s="19">
        <f>IF(F17=0,0,IF(F17&gt;F7,2,IF(F17=F7,1,0)))</f>
        <v>2</v>
      </c>
      <c r="G19" s="19"/>
      <c r="H19" s="19">
        <f>IF(H17=0,0,IF(H17&gt;H7,2,IF(H17=H7,1,0)))</f>
        <v>2</v>
      </c>
      <c r="I19" s="19"/>
      <c r="J19" s="19">
        <f>IF(J17=0,0,IF(J17&gt;J7,2,IF(J17=J7,1,0)))</f>
        <v>0</v>
      </c>
      <c r="N19" s="19">
        <f>IF(N17=0,0,IF(N17&gt;N7,2,IF(N17=N7,1,0)))</f>
        <v>2</v>
      </c>
      <c r="O19" s="19">
        <f>SUM(D19:N19)</f>
        <v>8</v>
      </c>
      <c r="V19" s="49" t="s">
        <v>22</v>
      </c>
    </row>
    <row r="20" ht="13.5" customHeight="1"/>
    <row r="21" ht="13.5" customHeight="1"/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7" t="s">
        <v>0</v>
      </c>
      <c r="B1" s="58"/>
      <c r="C1" s="28"/>
      <c r="D1" s="54" t="s">
        <v>11</v>
      </c>
      <c r="E1" s="55"/>
      <c r="F1" s="60"/>
      <c r="G1" s="60"/>
      <c r="H1" s="60"/>
      <c r="I1" s="60"/>
      <c r="J1" s="60"/>
      <c r="K1" s="60"/>
      <c r="L1" s="60"/>
      <c r="M1" s="58"/>
    </row>
    <row r="2" spans="1:10" ht="15.75" thickBot="1">
      <c r="A2" s="4"/>
      <c r="B2" s="5" t="s">
        <v>1</v>
      </c>
      <c r="C2" s="29" t="s">
        <v>10</v>
      </c>
      <c r="D2" s="4" t="s">
        <v>2</v>
      </c>
      <c r="E2" s="4" t="s">
        <v>10</v>
      </c>
      <c r="F2" s="5" t="s">
        <v>3</v>
      </c>
      <c r="G2" s="29" t="s">
        <v>10</v>
      </c>
      <c r="H2" s="4" t="s">
        <v>4</v>
      </c>
      <c r="I2" s="6" t="s">
        <v>5</v>
      </c>
      <c r="J2" s="7" t="s">
        <v>6</v>
      </c>
    </row>
    <row r="3" spans="1:10" ht="16.5">
      <c r="A3" s="8">
        <v>1</v>
      </c>
      <c r="B3" s="25" t="s">
        <v>14</v>
      </c>
      <c r="C3" s="40"/>
      <c r="D3" s="8">
        <v>179</v>
      </c>
      <c r="E3" s="44"/>
      <c r="F3" s="8">
        <v>171</v>
      </c>
      <c r="G3" s="44"/>
      <c r="H3" s="8">
        <v>226</v>
      </c>
      <c r="I3" s="9">
        <f>SUM(D3+F3+H3)</f>
        <v>576</v>
      </c>
      <c r="J3" s="10">
        <f>IF(I3=0,0,AVERAGE((D3,F3,H3)))</f>
        <v>192</v>
      </c>
    </row>
    <row r="4" spans="1:10" ht="16.5">
      <c r="A4" s="11">
        <v>2</v>
      </c>
      <c r="B4" s="25" t="s">
        <v>12</v>
      </c>
      <c r="C4" s="41">
        <v>8</v>
      </c>
      <c r="D4" s="11">
        <v>130</v>
      </c>
      <c r="E4" s="45">
        <v>8</v>
      </c>
      <c r="F4" s="11">
        <v>168</v>
      </c>
      <c r="G4" s="45">
        <v>8</v>
      </c>
      <c r="H4" s="11">
        <v>140</v>
      </c>
      <c r="I4" s="9">
        <f>SUM(D4+F4+H4)</f>
        <v>438</v>
      </c>
      <c r="J4" s="10">
        <f>IF(I4=0,0,AVERAGE((D4,F4,H4)))</f>
        <v>146</v>
      </c>
    </row>
    <row r="5" spans="1:10" ht="16.5">
      <c r="A5" s="12">
        <v>3</v>
      </c>
      <c r="B5" s="24" t="s">
        <v>13</v>
      </c>
      <c r="C5" s="42">
        <v>8</v>
      </c>
      <c r="D5" s="12">
        <v>140</v>
      </c>
      <c r="E5" s="45">
        <v>8</v>
      </c>
      <c r="F5" s="12">
        <v>161</v>
      </c>
      <c r="G5" s="45">
        <v>8</v>
      </c>
      <c r="H5" s="12">
        <v>128</v>
      </c>
      <c r="I5" s="9">
        <f>SUM(D5+F5+H5)</f>
        <v>429</v>
      </c>
      <c r="J5" s="10">
        <f>IF(I5=0,0,AVERAGE((D5,F5,H5)))</f>
        <v>143</v>
      </c>
    </row>
    <row r="6" spans="1:10" ht="16.5">
      <c r="A6" s="11">
        <v>4</v>
      </c>
      <c r="B6" s="26" t="s">
        <v>16</v>
      </c>
      <c r="C6" s="41"/>
      <c r="D6" s="11">
        <v>156</v>
      </c>
      <c r="E6" s="45"/>
      <c r="F6" s="11">
        <v>170</v>
      </c>
      <c r="G6" s="45"/>
      <c r="H6" s="11">
        <v>195</v>
      </c>
      <c r="I6" s="9">
        <f>SUM(D6+F6+H6)</f>
        <v>521</v>
      </c>
      <c r="J6" s="10">
        <f>IF(I6=0,0,AVERAGE((D6,F6,H6)))</f>
        <v>173.66666666666666</v>
      </c>
    </row>
    <row r="7" spans="1:10" ht="15.75" thickBot="1">
      <c r="A7" s="12">
        <v>5</v>
      </c>
      <c r="B7" s="39"/>
      <c r="C7" s="43"/>
      <c r="D7" s="12"/>
      <c r="E7" s="45"/>
      <c r="F7" s="12"/>
      <c r="G7" s="45"/>
      <c r="H7" s="12"/>
      <c r="I7" s="9">
        <f>SUM(D7+F7+H7)</f>
        <v>0</v>
      </c>
      <c r="J7" s="10">
        <f>IF(I7=0,0,AVERAGE((D7,F7,H7)))</f>
        <v>0</v>
      </c>
    </row>
    <row r="8" spans="1:10" ht="15.75" thickBot="1">
      <c r="A8" s="52" t="s">
        <v>7</v>
      </c>
      <c r="B8" s="53"/>
      <c r="C8" s="38"/>
      <c r="D8" s="13">
        <f>SUM(D3:D7)+SUM(C3:C7)</f>
        <v>621</v>
      </c>
      <c r="E8" s="36"/>
      <c r="F8" s="13">
        <f>SUM(F3:F7)+SUM(E3:E7)</f>
        <v>686</v>
      </c>
      <c r="G8" s="36"/>
      <c r="H8" s="13">
        <f>SUM(H3:H7)+SUM(G3:G7)</f>
        <v>705</v>
      </c>
      <c r="I8" s="14">
        <f>SUM(I3:I7)+SUM(C3:C7,E3:E7,G3:G7)</f>
        <v>2012</v>
      </c>
      <c r="J8" s="50">
        <f>IF(I8=0,0,AVERAGE(D3:D7,F3:F7,H3:H7))</f>
        <v>163.66666666666666</v>
      </c>
    </row>
    <row r="9" spans="1:10" ht="13.5" customHeight="1" thickBot="1">
      <c r="A9" s="61" t="s">
        <v>8</v>
      </c>
      <c r="B9" s="62"/>
      <c r="C9" s="31"/>
      <c r="D9" s="15">
        <f>D8-D19</f>
        <v>80</v>
      </c>
      <c r="E9" s="22"/>
      <c r="F9" s="16">
        <f>F8-F19</f>
        <v>137</v>
      </c>
      <c r="G9" s="22"/>
      <c r="H9" s="17">
        <f>H8-H19</f>
        <v>149</v>
      </c>
      <c r="I9" s="18">
        <f>I8-I19</f>
        <v>366</v>
      </c>
      <c r="J9" s="63"/>
    </row>
    <row r="10" spans="1:10" ht="13.5" customHeight="1" thickBot="1">
      <c r="A10" s="59" t="s">
        <v>9</v>
      </c>
      <c r="B10" s="60"/>
      <c r="C10" s="32"/>
      <c r="D10" s="19">
        <f>IF(D8=0,0,IF(D8&gt;D19,2,IF(D8=D19,1,0)))</f>
        <v>2</v>
      </c>
      <c r="E10" s="19"/>
      <c r="F10" s="19">
        <f>IF(F8=0,0,IF(F8&gt;F19,2,IF(F8=F19,1,0)))</f>
        <v>2</v>
      </c>
      <c r="G10" s="19"/>
      <c r="H10" s="19">
        <f>IF(H8=0,0,IF(H8&gt;H19,2,IF(H8=H19,1,0)))</f>
        <v>2</v>
      </c>
      <c r="I10" s="19">
        <f>IF(I8=0,0,IF(I8&gt;I19,2,IF(I8=I19,1,0)))</f>
        <v>2</v>
      </c>
      <c r="J10" s="19">
        <f>SUM(D10:I10)</f>
        <v>8</v>
      </c>
    </row>
    <row r="11" spans="3:10" ht="9.75" customHeight="1" thickBot="1">
      <c r="C11" s="33"/>
      <c r="F11" s="2"/>
      <c r="G11" s="2"/>
      <c r="H11" s="2"/>
      <c r="I11" s="2"/>
      <c r="J11" s="3"/>
    </row>
    <row r="12" spans="1:15" ht="19.5" customHeight="1" thickBot="1">
      <c r="A12" s="64" t="s">
        <v>0</v>
      </c>
      <c r="B12" s="60"/>
      <c r="C12" s="34"/>
      <c r="D12" s="54" t="s">
        <v>15</v>
      </c>
      <c r="E12" s="55"/>
      <c r="F12" s="55"/>
      <c r="G12" s="55"/>
      <c r="H12" s="55"/>
      <c r="I12" s="55"/>
      <c r="J12" s="55"/>
      <c r="K12" s="55"/>
      <c r="L12" s="55"/>
      <c r="M12" s="56"/>
      <c r="N12" s="20"/>
      <c r="O12" s="20"/>
    </row>
    <row r="13" spans="1:12" ht="15.75" thickBot="1">
      <c r="A13" s="4"/>
      <c r="B13" s="5" t="s">
        <v>1</v>
      </c>
      <c r="C13" s="29" t="s">
        <v>10</v>
      </c>
      <c r="D13" s="4" t="s">
        <v>2</v>
      </c>
      <c r="E13" s="29" t="s">
        <v>10</v>
      </c>
      <c r="F13" s="4" t="s">
        <v>3</v>
      </c>
      <c r="G13" s="29" t="s">
        <v>10</v>
      </c>
      <c r="H13" s="4" t="s">
        <v>4</v>
      </c>
      <c r="I13" s="6" t="s">
        <v>5</v>
      </c>
      <c r="J13" s="7" t="s">
        <v>6</v>
      </c>
      <c r="K13" s="20"/>
      <c r="L13" s="20"/>
    </row>
    <row r="14" spans="1:12" ht="16.5">
      <c r="A14" s="8">
        <v>1</v>
      </c>
      <c r="B14" s="27" t="s">
        <v>17</v>
      </c>
      <c r="C14" s="46"/>
      <c r="D14" s="8">
        <v>118</v>
      </c>
      <c r="E14" s="44"/>
      <c r="F14" s="8">
        <v>122</v>
      </c>
      <c r="G14" s="44"/>
      <c r="H14" s="8">
        <v>118</v>
      </c>
      <c r="I14" s="9">
        <f>SUM(D14+F14+H14)</f>
        <v>358</v>
      </c>
      <c r="J14" s="10">
        <f>IF(I14=0,0,AVERAGE(D14,F14,H14))</f>
        <v>119.33333333333333</v>
      </c>
      <c r="K14" s="20"/>
      <c r="L14" s="20"/>
    </row>
    <row r="15" spans="1:12" ht="15">
      <c r="A15" s="11">
        <v>2</v>
      </c>
      <c r="B15" s="30" t="s">
        <v>18</v>
      </c>
      <c r="C15" s="47"/>
      <c r="D15" s="11">
        <v>137</v>
      </c>
      <c r="E15" s="45"/>
      <c r="F15" s="11">
        <v>134</v>
      </c>
      <c r="G15" s="45"/>
      <c r="H15" s="11">
        <v>152</v>
      </c>
      <c r="I15" s="9">
        <f>SUM(D15+F15+H15)</f>
        <v>423</v>
      </c>
      <c r="J15" s="10">
        <f>IF(I15=0,0,AVERAGE(D15,F15,H15))</f>
        <v>141</v>
      </c>
      <c r="K15" s="20"/>
      <c r="L15" s="20"/>
    </row>
    <row r="16" spans="1:12" ht="15">
      <c r="A16" s="12">
        <v>3</v>
      </c>
      <c r="B16" s="30" t="s">
        <v>19</v>
      </c>
      <c r="C16" s="47"/>
      <c r="D16" s="12">
        <v>133</v>
      </c>
      <c r="E16" s="45"/>
      <c r="F16" s="12">
        <v>142</v>
      </c>
      <c r="G16" s="45"/>
      <c r="H16" s="12">
        <v>128</v>
      </c>
      <c r="I16" s="9">
        <f>SUM(D16+F16+H16)</f>
        <v>403</v>
      </c>
      <c r="J16" s="10">
        <f>IF(I16=0,0,AVERAGE(D16,F16,H16))</f>
        <v>134.33333333333334</v>
      </c>
      <c r="K16" s="20"/>
      <c r="L16" s="20"/>
    </row>
    <row r="17" spans="1:12" ht="15">
      <c r="A17" s="11">
        <v>4</v>
      </c>
      <c r="B17" s="30" t="s">
        <v>20</v>
      </c>
      <c r="C17" s="47"/>
      <c r="D17" s="11">
        <v>153</v>
      </c>
      <c r="E17" s="45"/>
      <c r="F17" s="11">
        <v>151</v>
      </c>
      <c r="G17" s="45"/>
      <c r="H17" s="11">
        <v>158</v>
      </c>
      <c r="I17" s="9">
        <f>SUM(D17+F17+H17)</f>
        <v>462</v>
      </c>
      <c r="J17" s="10">
        <f>IF(I17=0,0,AVERAGE(D17,F17,H17))</f>
        <v>154</v>
      </c>
      <c r="K17" s="20"/>
      <c r="L17" s="20"/>
    </row>
    <row r="18" spans="1:12" ht="15.75" thickBot="1">
      <c r="A18" s="12">
        <v>5</v>
      </c>
      <c r="B18" s="39"/>
      <c r="C18" s="48"/>
      <c r="D18" s="12"/>
      <c r="E18" s="45"/>
      <c r="F18" s="12"/>
      <c r="G18" s="45"/>
      <c r="H18" s="12"/>
      <c r="I18" s="9">
        <f>SUM(D18+F18+H18)</f>
        <v>0</v>
      </c>
      <c r="J18" s="10">
        <f>IF(I18=0,0,AVERAGE(D18,F18,H18))</f>
        <v>0</v>
      </c>
      <c r="K18" s="20"/>
      <c r="L18" s="20"/>
    </row>
    <row r="19" spans="1:12" ht="15.75" thickBot="1">
      <c r="A19" s="52" t="s">
        <v>7</v>
      </c>
      <c r="B19" s="53"/>
      <c r="C19" s="37"/>
      <c r="D19" s="13">
        <f>SUM(D14:D18)+SUM(C14:C18)</f>
        <v>541</v>
      </c>
      <c r="E19" s="36"/>
      <c r="F19" s="13">
        <f>SUM(F14:F18)+SUM(E14:E18)</f>
        <v>549</v>
      </c>
      <c r="G19" s="36"/>
      <c r="H19" s="13">
        <f>SUM(H14:H18)+SUM(G14:G18)</f>
        <v>556</v>
      </c>
      <c r="I19" s="21">
        <f>SUM(I14:I18)+SUM(C14:C18,E14:E18,G14:G18)</f>
        <v>1646</v>
      </c>
      <c r="J19" s="50">
        <f>IF(I19=0,0,AVERAGE(D14,F14,H14,D15,F15,H15,D16,F16,H16,D17,F17,H17,D18,F18,H18))</f>
        <v>137.16666666666666</v>
      </c>
      <c r="K19" s="20"/>
      <c r="L19" s="20"/>
    </row>
    <row r="20" spans="1:12" ht="13.5" customHeight="1" thickBot="1">
      <c r="A20" s="61" t="s">
        <v>8</v>
      </c>
      <c r="B20" s="62"/>
      <c r="C20" s="35"/>
      <c r="D20" s="22">
        <f>D19-D8</f>
        <v>-80</v>
      </c>
      <c r="E20" s="23"/>
      <c r="F20" s="22">
        <f>F19-F8</f>
        <v>-137</v>
      </c>
      <c r="G20" s="23"/>
      <c r="H20" s="22">
        <f>H19-H8</f>
        <v>-149</v>
      </c>
      <c r="I20" s="18">
        <f>I19-I8</f>
        <v>-366</v>
      </c>
      <c r="J20" s="51"/>
      <c r="K20" s="20"/>
      <c r="L20" s="20"/>
    </row>
    <row r="21" spans="1:12" ht="13.5" customHeight="1" thickBot="1">
      <c r="A21" s="59" t="s">
        <v>9</v>
      </c>
      <c r="B21" s="60"/>
      <c r="C21" s="34"/>
      <c r="D21" s="19">
        <f>IF(D19=0,0,IF(D19&gt;D8,2,IF(D19=D8,1,0)))</f>
        <v>0</v>
      </c>
      <c r="E21" s="19"/>
      <c r="F21" s="19">
        <f>IF(F19=0,0,IF(F19&gt;F8,2,IF(F19=F8,1,0)))</f>
        <v>0</v>
      </c>
      <c r="G21" s="19"/>
      <c r="H21" s="19">
        <f>IF(H19=0,0,IF(H19&gt;H8,2,IF(H19=H8,1,0)))</f>
        <v>0</v>
      </c>
      <c r="I21" s="19">
        <f>IF(I19=0,0,IF(I19&gt;I8,2,IF(I19=I8,1,0)))</f>
        <v>0</v>
      </c>
      <c r="J21" s="19">
        <f>SUM(D21:I21)</f>
        <v>0</v>
      </c>
      <c r="K21" s="20"/>
      <c r="L21" s="20"/>
    </row>
    <row r="22" spans="1:15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2019-03-28T19:30:27Z</dcterms:modified>
  <cp:category/>
  <cp:version/>
  <cp:contentType/>
  <cp:contentStatus/>
</cp:coreProperties>
</file>