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160" windowHeight="8592" activeTab="0"/>
  </bookViews>
  <sheets>
    <sheet name="2355-Kopija-Vidējais-rezultāts-" sheetId="1" r:id="rId1"/>
  </sheets>
  <definedNames/>
  <calcPr fullCalcOnLoad="1"/>
</workbook>
</file>

<file path=xl/sharedStrings.xml><?xml version="1.0" encoding="utf-8"?>
<sst xmlns="http://schemas.openxmlformats.org/spreadsheetml/2006/main" count="148" uniqueCount="73">
  <si>
    <t>Vieta</t>
  </si>
  <si>
    <t>I.T.V.</t>
  </si>
  <si>
    <t>K./KR.</t>
  </si>
  <si>
    <t>Vārds, Uzvārds</t>
  </si>
  <si>
    <t>Vidējais bez handikapa</t>
  </si>
  <si>
    <t>Spēles</t>
  </si>
  <si>
    <t>Labākais 1.spēles rezultāts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</si>
  <si>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</si>
  <si>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</si>
  <si>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</si>
  <si>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</si>
  <si>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</si>
  <si>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</si>
  <si>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</si>
  <si>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Iveta Lauciņa</t>
  </si>
  <si>
    <t>Guna Sedleniece</t>
  </si>
  <si>
    <t>Zaļie Pumpuri</t>
  </si>
  <si>
    <t>Rekords</t>
  </si>
  <si>
    <t>Lursoft</t>
  </si>
  <si>
    <t>Linda Kalniņa</t>
  </si>
  <si>
    <t>Ieva Kiopa</t>
  </si>
  <si>
    <t>BK RIX</t>
  </si>
  <si>
    <t>Linda Švēde</t>
  </si>
  <si>
    <t>(12.ABL)</t>
  </si>
  <si>
    <t>Ilze Raņķe</t>
  </si>
  <si>
    <t>LABA Juniors</t>
  </si>
  <si>
    <t>Darja Svincicka</t>
  </si>
  <si>
    <t>(13.ABL 1.K.)</t>
  </si>
  <si>
    <t>20.,22.11.</t>
  </si>
  <si>
    <t>27.11.</t>
  </si>
  <si>
    <t>03,04.12.</t>
  </si>
  <si>
    <t>08.01.</t>
  </si>
  <si>
    <t>14.,15.01.</t>
  </si>
  <si>
    <t>22.01.</t>
  </si>
  <si>
    <t>28.,29.01.</t>
  </si>
  <si>
    <t>05.02.</t>
  </si>
  <si>
    <t>11.,12.02.</t>
  </si>
  <si>
    <t>19.02.</t>
  </si>
  <si>
    <t>25.,26.02.</t>
  </si>
  <si>
    <t>05.03.</t>
  </si>
  <si>
    <t>11.,12.03.</t>
  </si>
  <si>
    <t>19.03.</t>
  </si>
  <si>
    <t>25.,26.03.</t>
  </si>
  <si>
    <t>Summa (1.kārta)</t>
  </si>
  <si>
    <t>Summa 20.,22.11.(4.spēles)</t>
  </si>
  <si>
    <t>Summa 27.11.(4.spēles)</t>
  </si>
  <si>
    <t>Summa 03,04.12.(4.spēles)</t>
  </si>
  <si>
    <t>Summa 08.01.(4.spēles)</t>
  </si>
  <si>
    <t>Summa 14.,15.01.(4.spēles)</t>
  </si>
  <si>
    <t>Summa 22.01.(4.spēles)</t>
  </si>
  <si>
    <t>Summa 28.,29.01.(4.spēles)</t>
  </si>
  <si>
    <t>Summa 05.02.(4.spēles)</t>
  </si>
  <si>
    <t>Summa 11.,12.02.(4.spēles)</t>
  </si>
  <si>
    <t>Summa 19.02.(4.spēles)</t>
  </si>
  <si>
    <t>Summa 25.,26.02.(4.spēles)</t>
  </si>
  <si>
    <t>Summa 05.03.(4.spēles)</t>
  </si>
  <si>
    <t>Summa 11.,12.03.(4.spēles)</t>
  </si>
  <si>
    <t>Summa 19.03.(4.spēles)</t>
  </si>
  <si>
    <t>Summa 25.,26.03.(4.spēles)</t>
  </si>
  <si>
    <t>02.04.</t>
  </si>
  <si>
    <t>09.04.</t>
  </si>
  <si>
    <t>16.04.</t>
  </si>
  <si>
    <t>23.04.</t>
  </si>
  <si>
    <t>30.04.</t>
  </si>
  <si>
    <t>14.05.</t>
  </si>
  <si>
    <t>21.05.</t>
  </si>
  <si>
    <t>Summa 02.04.(4.spēles)</t>
  </si>
  <si>
    <t>Summa 09.04.(4.spēles)</t>
  </si>
  <si>
    <t>Summa 16.04.(4.spēles)</t>
  </si>
  <si>
    <t>Summa 23.04.(4.spēles)</t>
  </si>
  <si>
    <t>Summa 30.04.(4.spēles)</t>
  </si>
  <si>
    <t>Summa 14.05.(4.spēles)</t>
  </si>
  <si>
    <t>Summa 21.05.(4.spēles)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</si>
</sst>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 dd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"/>
    <numFmt numFmtId="181" formatCode="0.0000000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4151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8"/>
  <sheetViews>
    <sheetView tabSelected="1" zoomScalePageLayoutView="0" workbookViewId="0" topLeftCell="A1">
      <selection activeCell="B2" sqref="B2:B8"/>
    </sheetView>
  </sheetViews>
  <sheetFormatPr defaultColWidth="9.140625" defaultRowHeight="15"/>
  <cols>
    <col min="5" max="5" width="16.8515625" style="0" customWidth="1"/>
    <col min="6" max="6" width="21.57421875" style="0" customWidth="1"/>
    <col min="7" max="7" width="8.140625" style="0" customWidth="1"/>
    <col min="8" max="8" width="7.57421875" style="0" customWidth="1"/>
    <col min="9" max="9" width="7.421875" style="0" customWidth="1"/>
    <col min="10" max="10" width="8.140625" style="0" customWidth="1"/>
    <col min="11" max="11" width="8.8515625" style="0" customWidth="1"/>
    <col min="12" max="12" width="8.57421875" style="0" customWidth="1"/>
    <col min="13" max="13" width="12.57421875" style="0" customWidth="1"/>
    <col min="14" max="14" width="24.8515625" style="0" customWidth="1"/>
    <col min="15" max="15" width="9.421875" style="0" customWidth="1"/>
    <col min="16" max="16" width="8.421875" style="0" customWidth="1"/>
    <col min="17" max="17" width="9.140625" style="0" customWidth="1"/>
    <col min="18" max="18" width="9.00390625" style="0" customWidth="1"/>
    <col min="19" max="19" width="8.57421875" style="0" customWidth="1"/>
    <col min="20" max="20" width="11.8515625" style="0" customWidth="1"/>
    <col min="21" max="21" width="23.00390625" style="0" customWidth="1"/>
    <col min="22" max="22" width="9.140625" style="0" customWidth="1"/>
    <col min="54" max="54" width="11.140625" style="0" customWidth="1"/>
  </cols>
  <sheetData>
    <row r="1" spans="1:134" ht="14.25">
      <c r="A1" t="s">
        <v>9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12</v>
      </c>
      <c r="I1" t="s">
        <v>10</v>
      </c>
      <c r="J1" t="s">
        <v>11</v>
      </c>
      <c r="K1" t="s">
        <v>13</v>
      </c>
      <c r="L1" t="s">
        <v>23</v>
      </c>
      <c r="M1" t="s">
        <v>27</v>
      </c>
      <c r="N1" t="s">
        <v>6</v>
      </c>
      <c r="O1" t="s">
        <v>17</v>
      </c>
      <c r="P1" t="s">
        <v>10</v>
      </c>
      <c r="Q1" t="s">
        <v>11</v>
      </c>
      <c r="R1" t="s">
        <v>13</v>
      </c>
      <c r="S1" t="s">
        <v>23</v>
      </c>
      <c r="T1" t="s">
        <v>27</v>
      </c>
      <c r="U1" t="s">
        <v>7</v>
      </c>
      <c r="V1" t="s">
        <v>17</v>
      </c>
      <c r="W1" s="1" t="s">
        <v>28</v>
      </c>
      <c r="X1" t="s">
        <v>28</v>
      </c>
      <c r="Y1" t="s">
        <v>28</v>
      </c>
      <c r="Z1" t="s">
        <v>28</v>
      </c>
      <c r="AA1" t="s">
        <v>29</v>
      </c>
      <c r="AB1" t="s">
        <v>29</v>
      </c>
      <c r="AC1" t="s">
        <v>29</v>
      </c>
      <c r="AD1" t="s">
        <v>29</v>
      </c>
      <c r="AE1" t="s">
        <v>30</v>
      </c>
      <c r="AF1" t="s">
        <v>30</v>
      </c>
      <c r="AG1" t="s">
        <v>30</v>
      </c>
      <c r="AH1" t="s">
        <v>30</v>
      </c>
      <c r="AI1" t="s">
        <v>31</v>
      </c>
      <c r="AJ1" t="s">
        <v>31</v>
      </c>
      <c r="AK1" t="s">
        <v>31</v>
      </c>
      <c r="AL1" t="s">
        <v>31</v>
      </c>
      <c r="AM1" t="s">
        <v>32</v>
      </c>
      <c r="AN1" t="s">
        <v>32</v>
      </c>
      <c r="AO1" t="s">
        <v>32</v>
      </c>
      <c r="AP1" t="s">
        <v>32</v>
      </c>
      <c r="AQ1" t="s">
        <v>33</v>
      </c>
      <c r="AR1" t="s">
        <v>33</v>
      </c>
      <c r="AS1" t="s">
        <v>33</v>
      </c>
      <c r="AT1" t="s">
        <v>33</v>
      </c>
      <c r="AU1" t="s">
        <v>34</v>
      </c>
      <c r="AV1" t="s">
        <v>34</v>
      </c>
      <c r="AW1" t="s">
        <v>34</v>
      </c>
      <c r="AX1" t="s">
        <v>34</v>
      </c>
      <c r="AY1" t="s">
        <v>35</v>
      </c>
      <c r="AZ1" t="s">
        <v>35</v>
      </c>
      <c r="BA1" t="s">
        <v>35</v>
      </c>
      <c r="BB1" t="s">
        <v>35</v>
      </c>
      <c r="BC1" t="s">
        <v>36</v>
      </c>
      <c r="BD1" t="s">
        <v>36</v>
      </c>
      <c r="BE1" t="s">
        <v>36</v>
      </c>
      <c r="BF1" t="s">
        <v>36</v>
      </c>
      <c r="BG1" t="s">
        <v>37</v>
      </c>
      <c r="BH1" t="s">
        <v>37</v>
      </c>
      <c r="BI1" t="s">
        <v>37</v>
      </c>
      <c r="BJ1" t="s">
        <v>37</v>
      </c>
      <c r="BK1" t="s">
        <v>38</v>
      </c>
      <c r="BL1" t="s">
        <v>38</v>
      </c>
      <c r="BM1" t="s">
        <v>38</v>
      </c>
      <c r="BN1" t="s">
        <v>38</v>
      </c>
      <c r="BO1" t="s">
        <v>39</v>
      </c>
      <c r="BP1" t="s">
        <v>39</v>
      </c>
      <c r="BQ1" t="s">
        <v>39</v>
      </c>
      <c r="BR1" t="s">
        <v>39</v>
      </c>
      <c r="BS1" t="s">
        <v>40</v>
      </c>
      <c r="BT1" t="s">
        <v>40</v>
      </c>
      <c r="BU1" t="s">
        <v>40</v>
      </c>
      <c r="BV1" t="s">
        <v>40</v>
      </c>
      <c r="BW1" t="s">
        <v>41</v>
      </c>
      <c r="BX1" t="s">
        <v>41</v>
      </c>
      <c r="BY1" t="s">
        <v>41</v>
      </c>
      <c r="BZ1" t="s">
        <v>41</v>
      </c>
      <c r="CA1" t="s">
        <v>42</v>
      </c>
      <c r="CB1" t="s">
        <v>42</v>
      </c>
      <c r="CC1" t="s">
        <v>42</v>
      </c>
      <c r="CD1" t="s">
        <v>42</v>
      </c>
      <c r="CE1" t="s">
        <v>59</v>
      </c>
      <c r="CF1" t="s">
        <v>59</v>
      </c>
      <c r="CG1" t="s">
        <v>59</v>
      </c>
      <c r="CH1" t="s">
        <v>59</v>
      </c>
      <c r="CI1" t="s">
        <v>60</v>
      </c>
      <c r="CJ1" t="s">
        <v>60</v>
      </c>
      <c r="CK1" t="s">
        <v>60</v>
      </c>
      <c r="CL1" t="s">
        <v>60</v>
      </c>
      <c r="CM1" t="s">
        <v>61</v>
      </c>
      <c r="CN1" t="s">
        <v>61</v>
      </c>
      <c r="CO1" t="s">
        <v>61</v>
      </c>
      <c r="CP1" t="s">
        <v>61</v>
      </c>
      <c r="CQ1" t="s">
        <v>62</v>
      </c>
      <c r="CR1" t="s">
        <v>62</v>
      </c>
      <c r="CS1" t="s">
        <v>62</v>
      </c>
      <c r="CT1" t="s">
        <v>62</v>
      </c>
      <c r="CU1" t="s">
        <v>63</v>
      </c>
      <c r="CV1" t="s">
        <v>63</v>
      </c>
      <c r="CW1" t="s">
        <v>63</v>
      </c>
      <c r="CX1" t="s">
        <v>63</v>
      </c>
      <c r="CY1" t="s">
        <v>64</v>
      </c>
      <c r="CZ1" t="s">
        <v>64</v>
      </c>
      <c r="DA1" t="s">
        <v>64</v>
      </c>
      <c r="DB1" t="s">
        <v>64</v>
      </c>
      <c r="DC1" t="s">
        <v>65</v>
      </c>
      <c r="DD1" t="s">
        <v>65</v>
      </c>
      <c r="DE1" t="s">
        <v>65</v>
      </c>
      <c r="DF1" t="s">
        <v>65</v>
      </c>
      <c r="DG1" t="s">
        <v>43</v>
      </c>
      <c r="DH1" t="s">
        <v>8</v>
      </c>
      <c r="DI1" t="s">
        <v>44</v>
      </c>
      <c r="DJ1" t="s">
        <v>45</v>
      </c>
      <c r="DK1" t="s">
        <v>46</v>
      </c>
      <c r="DL1" t="s">
        <v>47</v>
      </c>
      <c r="DM1" t="s">
        <v>48</v>
      </c>
      <c r="DN1" t="s">
        <v>49</v>
      </c>
      <c r="DO1" t="s">
        <v>50</v>
      </c>
      <c r="DP1" t="s">
        <v>51</v>
      </c>
      <c r="DQ1" t="s">
        <v>52</v>
      </c>
      <c r="DR1" t="s">
        <v>53</v>
      </c>
      <c r="DS1" t="s">
        <v>54</v>
      </c>
      <c r="DT1" t="s">
        <v>55</v>
      </c>
      <c r="DU1" t="s">
        <v>56</v>
      </c>
      <c r="DV1" t="s">
        <v>57</v>
      </c>
      <c r="DW1" t="s">
        <v>58</v>
      </c>
      <c r="DX1" t="s">
        <v>66</v>
      </c>
      <c r="DY1" t="s">
        <v>67</v>
      </c>
      <c r="DZ1" t="s">
        <v>68</v>
      </c>
      <c r="EA1" t="s">
        <v>69</v>
      </c>
      <c r="EB1" t="s">
        <v>70</v>
      </c>
      <c r="EC1" t="s">
        <v>71</v>
      </c>
      <c r="ED1" t="s">
        <v>72</v>
      </c>
    </row>
    <row r="2" spans="1:134" ht="14.25">
      <c r="A2" t="s">
        <v>21</v>
      </c>
      <c r="B2">
        <v>1</v>
      </c>
      <c r="C2">
        <v>1</v>
      </c>
      <c r="D2">
        <f>SUM(C2-B2)</f>
        <v>0</v>
      </c>
      <c r="E2" t="s">
        <v>22</v>
      </c>
      <c r="F2" s="2">
        <f>SUM(W2:DG2)/G2</f>
        <v>139.07142857142858</v>
      </c>
      <c r="G2">
        <f>COUNT(W2:DF2)+16</f>
        <v>28</v>
      </c>
      <c r="H2">
        <v>0</v>
      </c>
      <c r="I2">
        <v>0</v>
      </c>
      <c r="J2">
        <v>0</v>
      </c>
      <c r="K2">
        <v>0</v>
      </c>
      <c r="L2">
        <v>170</v>
      </c>
      <c r="M2">
        <v>167</v>
      </c>
      <c r="N2">
        <f>MAX(W2:DF2)</f>
        <v>191</v>
      </c>
      <c r="O2">
        <f>MAX(H2:N2)</f>
        <v>191</v>
      </c>
      <c r="P2">
        <v>0</v>
      </c>
      <c r="Q2">
        <v>0</v>
      </c>
      <c r="R2">
        <v>0</v>
      </c>
      <c r="S2">
        <v>593</v>
      </c>
      <c r="T2">
        <v>592</v>
      </c>
      <c r="U2">
        <f>MAX(DI2:ED2)</f>
        <v>588</v>
      </c>
      <c r="V2">
        <f>MAX(P2:U2)</f>
        <v>593</v>
      </c>
      <c r="AA2">
        <v>124</v>
      </c>
      <c r="AB2">
        <v>121</v>
      </c>
      <c r="AC2">
        <v>139</v>
      </c>
      <c r="AD2">
        <v>138</v>
      </c>
      <c r="AQ2">
        <v>144</v>
      </c>
      <c r="AR2">
        <v>191</v>
      </c>
      <c r="AS2">
        <v>132</v>
      </c>
      <c r="AT2">
        <v>121</v>
      </c>
      <c r="BC2">
        <v>153</v>
      </c>
      <c r="BD2">
        <v>165</v>
      </c>
      <c r="BE2">
        <v>105</v>
      </c>
      <c r="BF2">
        <v>102</v>
      </c>
      <c r="DG2">
        <v>2259</v>
      </c>
      <c r="DH2">
        <f>SUM(W2:DG2)</f>
        <v>3894</v>
      </c>
      <c r="DI2">
        <f>SUM(W2:Z2)</f>
        <v>0</v>
      </c>
      <c r="DJ2">
        <f>SUM(AA2:AD2)</f>
        <v>522</v>
      </c>
      <c r="DK2">
        <f>SUM(AE2:AH2)</f>
        <v>0</v>
      </c>
      <c r="DL2">
        <f>SUM(AI2:AL2)</f>
        <v>0</v>
      </c>
      <c r="DM2">
        <f>SUM(AM2:AP2)</f>
        <v>0</v>
      </c>
      <c r="DN2">
        <f>SUM(AQ2:AT2)</f>
        <v>588</v>
      </c>
      <c r="DO2">
        <f>SUM(AU2:AX2)</f>
        <v>0</v>
      </c>
      <c r="DP2">
        <f>SUM(AY2:BB2)</f>
        <v>0</v>
      </c>
      <c r="DQ2">
        <f>SUM(BC2:BF2)</f>
        <v>525</v>
      </c>
      <c r="DR2">
        <f>SUM(BG2:BJ2)</f>
        <v>0</v>
      </c>
      <c r="DS2">
        <f>SUM(BK2:BN2)</f>
        <v>0</v>
      </c>
      <c r="DT2">
        <f>SUM(BO2:BR2)</f>
        <v>0</v>
      </c>
      <c r="DU2">
        <f>SUM(BS2:BV2)</f>
        <v>0</v>
      </c>
      <c r="DV2">
        <f>SUM(BW2:BZ2)</f>
        <v>0</v>
      </c>
      <c r="DW2">
        <f>SUM(CA2:CD2)</f>
        <v>0</v>
      </c>
      <c r="DX2">
        <f>SUM(CE2:CH2)</f>
        <v>0</v>
      </c>
      <c r="DY2">
        <f>SUM(CI2:CL2)</f>
        <v>0</v>
      </c>
      <c r="DZ2">
        <f>SUM(CM2:CP2)</f>
        <v>0</v>
      </c>
      <c r="EA2">
        <f>SUM(CQ2:CT2)</f>
        <v>0</v>
      </c>
      <c r="EB2">
        <f>SUM(CU2:CX2)</f>
        <v>0</v>
      </c>
      <c r="EC2">
        <f>SUM(CY2:DB2)</f>
        <v>0</v>
      </c>
      <c r="ED2">
        <f>SUM(DC2:DF2)</f>
        <v>0</v>
      </c>
    </row>
    <row r="3" spans="1:134" ht="14.25">
      <c r="A3" t="s">
        <v>21</v>
      </c>
      <c r="B3">
        <v>2</v>
      </c>
      <c r="C3">
        <v>3</v>
      </c>
      <c r="D3">
        <f>SUM(C3-B3)</f>
        <v>1</v>
      </c>
      <c r="E3" t="s">
        <v>24</v>
      </c>
      <c r="F3" s="2">
        <f>SUM(W3:DG3)/G3</f>
        <v>128.5</v>
      </c>
      <c r="G3">
        <f>COUNT(W3:DF3)+4</f>
        <v>60</v>
      </c>
      <c r="H3">
        <v>189</v>
      </c>
      <c r="I3">
        <v>200</v>
      </c>
      <c r="J3">
        <v>212</v>
      </c>
      <c r="K3">
        <v>0</v>
      </c>
      <c r="L3">
        <v>154</v>
      </c>
      <c r="M3">
        <v>157</v>
      </c>
      <c r="N3">
        <f>MAX(W3:DF3)</f>
        <v>190</v>
      </c>
      <c r="O3">
        <f>MAX(H3:N3)</f>
        <v>212</v>
      </c>
      <c r="P3">
        <v>654</v>
      </c>
      <c r="Q3">
        <v>597</v>
      </c>
      <c r="R3">
        <v>0</v>
      </c>
      <c r="S3">
        <v>513</v>
      </c>
      <c r="T3">
        <v>584</v>
      </c>
      <c r="U3">
        <f>MAX(DI3:ED3)</f>
        <v>610</v>
      </c>
      <c r="V3">
        <f>MAX(P3:U3)</f>
        <v>654</v>
      </c>
      <c r="W3">
        <v>149</v>
      </c>
      <c r="X3">
        <v>140</v>
      </c>
      <c r="Y3">
        <v>123</v>
      </c>
      <c r="Z3">
        <v>167</v>
      </c>
      <c r="AE3">
        <v>126</v>
      </c>
      <c r="AF3">
        <v>108</v>
      </c>
      <c r="AG3">
        <v>105</v>
      </c>
      <c r="AH3">
        <v>112</v>
      </c>
      <c r="AI3">
        <v>107</v>
      </c>
      <c r="AJ3">
        <v>139</v>
      </c>
      <c r="AK3">
        <v>135</v>
      </c>
      <c r="AL3">
        <v>124</v>
      </c>
      <c r="AM3">
        <v>119</v>
      </c>
      <c r="AN3">
        <v>118</v>
      </c>
      <c r="AO3">
        <v>118</v>
      </c>
      <c r="AP3">
        <v>137</v>
      </c>
      <c r="AU3">
        <v>125</v>
      </c>
      <c r="AV3">
        <v>108</v>
      </c>
      <c r="AW3">
        <v>165</v>
      </c>
      <c r="AX3">
        <v>99</v>
      </c>
      <c r="AY3">
        <v>177</v>
      </c>
      <c r="AZ3">
        <v>179</v>
      </c>
      <c r="BA3">
        <v>123</v>
      </c>
      <c r="BB3">
        <v>131</v>
      </c>
      <c r="BC3">
        <v>94</v>
      </c>
      <c r="BD3">
        <v>106</v>
      </c>
      <c r="BE3">
        <v>117</v>
      </c>
      <c r="BF3">
        <v>99</v>
      </c>
      <c r="BG3">
        <v>120</v>
      </c>
      <c r="BH3">
        <v>113</v>
      </c>
      <c r="BI3">
        <v>105</v>
      </c>
      <c r="BJ3">
        <v>121</v>
      </c>
      <c r="BK3">
        <v>147</v>
      </c>
      <c r="BL3">
        <v>118</v>
      </c>
      <c r="BM3">
        <v>108</v>
      </c>
      <c r="BN3">
        <v>143</v>
      </c>
      <c r="BO3">
        <v>96</v>
      </c>
      <c r="BP3">
        <v>99</v>
      </c>
      <c r="BQ3">
        <v>113</v>
      </c>
      <c r="BR3">
        <v>125</v>
      </c>
      <c r="BS3">
        <v>122</v>
      </c>
      <c r="BT3">
        <v>117</v>
      </c>
      <c r="BU3">
        <v>134</v>
      </c>
      <c r="BV3">
        <v>156</v>
      </c>
      <c r="BW3">
        <v>112</v>
      </c>
      <c r="BX3">
        <v>130</v>
      </c>
      <c r="BY3">
        <v>151</v>
      </c>
      <c r="BZ3">
        <v>190</v>
      </c>
      <c r="CE3">
        <v>129</v>
      </c>
      <c r="CF3">
        <v>133</v>
      </c>
      <c r="CG3">
        <v>157</v>
      </c>
      <c r="CH3">
        <v>120</v>
      </c>
      <c r="CI3">
        <v>113</v>
      </c>
      <c r="CJ3">
        <v>140</v>
      </c>
      <c r="CK3">
        <v>119</v>
      </c>
      <c r="CL3">
        <v>145</v>
      </c>
      <c r="DG3">
        <v>584</v>
      </c>
      <c r="DH3">
        <f>SUM(W3:DG3)</f>
        <v>7710</v>
      </c>
      <c r="DI3">
        <f>SUM(W3:Z3)</f>
        <v>579</v>
      </c>
      <c r="DJ3">
        <f>SUM(AA3:AD3)</f>
        <v>0</v>
      </c>
      <c r="DK3">
        <f>SUM(AE3:AH3)</f>
        <v>451</v>
      </c>
      <c r="DL3">
        <f>SUM(AI3:AL3)</f>
        <v>505</v>
      </c>
      <c r="DM3">
        <f>SUM(AM3:AP3)</f>
        <v>492</v>
      </c>
      <c r="DN3">
        <f>SUM(AQ3:AT3)</f>
        <v>0</v>
      </c>
      <c r="DO3">
        <f>SUM(AU3:AX3)</f>
        <v>497</v>
      </c>
      <c r="DP3">
        <f>SUM(AY3:BB3)</f>
        <v>610</v>
      </c>
      <c r="DQ3">
        <f>SUM(BC3:BF3)</f>
        <v>416</v>
      </c>
      <c r="DR3">
        <f>SUM(BG3:BJ3)</f>
        <v>459</v>
      </c>
      <c r="DS3">
        <f>SUM(BK3:BN3)</f>
        <v>516</v>
      </c>
      <c r="DT3">
        <f>SUM(BO3:BR3)</f>
        <v>433</v>
      </c>
      <c r="DU3">
        <f>SUM(BS3:BV3)</f>
        <v>529</v>
      </c>
      <c r="DV3">
        <f>SUM(BW3:BZ3)</f>
        <v>583</v>
      </c>
      <c r="DW3">
        <f>SUM(CA3:CD3)</f>
        <v>0</v>
      </c>
      <c r="DX3">
        <f>SUM(CE3:CH3)</f>
        <v>539</v>
      </c>
      <c r="DY3">
        <f>SUM(CI3:CL3)</f>
        <v>517</v>
      </c>
      <c r="DZ3">
        <f>SUM(CM3:CP3)</f>
        <v>0</v>
      </c>
      <c r="EA3">
        <f>SUM(CQ3:CT3)</f>
        <v>0</v>
      </c>
      <c r="EB3">
        <f>SUM(CU3:CX3)</f>
        <v>0</v>
      </c>
      <c r="EC3">
        <f>SUM(CY3:DB3)</f>
        <v>0</v>
      </c>
      <c r="ED3">
        <f>SUM(DC3:DF3)</f>
        <v>0</v>
      </c>
    </row>
    <row r="4" spans="1:134" ht="14.25">
      <c r="A4" t="s">
        <v>16</v>
      </c>
      <c r="B4">
        <v>3</v>
      </c>
      <c r="C4">
        <v>2</v>
      </c>
      <c r="D4">
        <f>SUM(C4-B4)</f>
        <v>-1</v>
      </c>
      <c r="E4" s="3" t="s">
        <v>15</v>
      </c>
      <c r="F4" s="2">
        <f>SUM(W4:DG4)/G4</f>
        <v>127.64788732394366</v>
      </c>
      <c r="G4">
        <f>COUNT(W4:DF4)+19</f>
        <v>71</v>
      </c>
      <c r="H4">
        <v>0</v>
      </c>
      <c r="I4">
        <v>0</v>
      </c>
      <c r="J4">
        <v>0</v>
      </c>
      <c r="K4">
        <v>0</v>
      </c>
      <c r="L4">
        <v>187</v>
      </c>
      <c r="M4">
        <v>163</v>
      </c>
      <c r="N4">
        <f>MAX(W4:DF4)</f>
        <v>171</v>
      </c>
      <c r="O4">
        <f>MAX(H4:N4)</f>
        <v>187</v>
      </c>
      <c r="P4">
        <v>0</v>
      </c>
      <c r="Q4">
        <v>0</v>
      </c>
      <c r="R4">
        <v>0</v>
      </c>
      <c r="S4">
        <v>580</v>
      </c>
      <c r="T4">
        <v>513</v>
      </c>
      <c r="U4">
        <f>MAX(DI4:ED4)</f>
        <v>582</v>
      </c>
      <c r="V4">
        <f>MAX(P4:U4)</f>
        <v>582</v>
      </c>
      <c r="W4">
        <v>138</v>
      </c>
      <c r="X4">
        <v>118</v>
      </c>
      <c r="Y4">
        <v>133</v>
      </c>
      <c r="Z4">
        <v>171</v>
      </c>
      <c r="AA4">
        <v>113</v>
      </c>
      <c r="AB4">
        <v>142</v>
      </c>
      <c r="AC4">
        <v>131</v>
      </c>
      <c r="AD4">
        <v>134</v>
      </c>
      <c r="AF4">
        <v>130</v>
      </c>
      <c r="AG4">
        <v>112</v>
      </c>
      <c r="AH4">
        <v>114</v>
      </c>
      <c r="AU4">
        <v>144</v>
      </c>
      <c r="AV4">
        <v>107</v>
      </c>
      <c r="AW4">
        <v>113</v>
      </c>
      <c r="AX4">
        <v>104</v>
      </c>
      <c r="AY4">
        <v>133</v>
      </c>
      <c r="AZ4">
        <v>110</v>
      </c>
      <c r="BB4">
        <v>103</v>
      </c>
      <c r="BC4">
        <v>135</v>
      </c>
      <c r="BD4">
        <v>159</v>
      </c>
      <c r="BE4">
        <v>115</v>
      </c>
      <c r="BF4">
        <v>129</v>
      </c>
      <c r="BG4">
        <v>99</v>
      </c>
      <c r="BH4">
        <v>148</v>
      </c>
      <c r="BI4">
        <v>132</v>
      </c>
      <c r="BJ4">
        <v>156</v>
      </c>
      <c r="BK4">
        <v>161</v>
      </c>
      <c r="BL4">
        <v>162</v>
      </c>
      <c r="BM4">
        <v>116</v>
      </c>
      <c r="BN4">
        <v>143</v>
      </c>
      <c r="BO4">
        <v>132</v>
      </c>
      <c r="BQ4">
        <v>111</v>
      </c>
      <c r="BR4">
        <v>105</v>
      </c>
      <c r="BS4">
        <v>133</v>
      </c>
      <c r="BT4">
        <v>140</v>
      </c>
      <c r="BU4">
        <v>149</v>
      </c>
      <c r="BV4">
        <v>114</v>
      </c>
      <c r="BW4">
        <v>157</v>
      </c>
      <c r="BY4">
        <v>135</v>
      </c>
      <c r="BZ4">
        <v>144</v>
      </c>
      <c r="CA4">
        <v>127</v>
      </c>
      <c r="CB4">
        <v>116</v>
      </c>
      <c r="CC4">
        <v>147</v>
      </c>
      <c r="CD4">
        <v>117</v>
      </c>
      <c r="CE4">
        <v>102</v>
      </c>
      <c r="CF4">
        <v>144</v>
      </c>
      <c r="CG4">
        <v>123</v>
      </c>
      <c r="CH4">
        <v>116</v>
      </c>
      <c r="CI4">
        <v>109</v>
      </c>
      <c r="CJ4">
        <v>106</v>
      </c>
      <c r="CK4">
        <v>135</v>
      </c>
      <c r="CL4">
        <v>104</v>
      </c>
      <c r="DG4">
        <v>2392</v>
      </c>
      <c r="DH4">
        <f>SUM(W4:DG4)</f>
        <v>9063</v>
      </c>
      <c r="DI4">
        <f>SUM(W4:Z4)</f>
        <v>560</v>
      </c>
      <c r="DJ4">
        <f>SUM(AA4:AD4)</f>
        <v>520</v>
      </c>
      <c r="DK4">
        <f>SUM(AE4:AH4)</f>
        <v>356</v>
      </c>
      <c r="DL4">
        <f>SUM(AI4:AL4)</f>
        <v>0</v>
      </c>
      <c r="DM4">
        <f>SUM(AM4:AP4)</f>
        <v>0</v>
      </c>
      <c r="DN4">
        <f>SUM(AQ4:AT4)</f>
        <v>0</v>
      </c>
      <c r="DO4">
        <f>SUM(AU4:AX4)</f>
        <v>468</v>
      </c>
      <c r="DP4">
        <f>SUM(AY4:BB4)</f>
        <v>346</v>
      </c>
      <c r="DQ4">
        <f>SUM(BC4:BF4)</f>
        <v>538</v>
      </c>
      <c r="DR4">
        <f>SUM(BG4:BJ4)</f>
        <v>535</v>
      </c>
      <c r="DS4">
        <f>SUM(BK4:BN4)</f>
        <v>582</v>
      </c>
      <c r="DT4">
        <f>SUM(BO4:BR4)</f>
        <v>348</v>
      </c>
      <c r="DU4">
        <f>SUM(BS4:BV4)</f>
        <v>536</v>
      </c>
      <c r="DV4">
        <f>SUM(BW4:BZ4)</f>
        <v>436</v>
      </c>
      <c r="DW4">
        <f>SUM(CA4:CD4)</f>
        <v>507</v>
      </c>
      <c r="DX4">
        <f>SUM(CE4:CH4)</f>
        <v>485</v>
      </c>
      <c r="DY4">
        <f>SUM(CI4:CL4)</f>
        <v>454</v>
      </c>
      <c r="DZ4">
        <f>SUM(CM4:CP4)</f>
        <v>0</v>
      </c>
      <c r="EA4">
        <f>SUM(CQ4:CT4)</f>
        <v>0</v>
      </c>
      <c r="EB4">
        <f>SUM(CU4:CX4)</f>
        <v>0</v>
      </c>
      <c r="EC4">
        <f>SUM(CY4:DB4)</f>
        <v>0</v>
      </c>
      <c r="ED4">
        <f>SUM(DC4:DF4)</f>
        <v>0</v>
      </c>
    </row>
    <row r="5" spans="1:134" ht="14.25">
      <c r="A5" t="s">
        <v>16</v>
      </c>
      <c r="B5">
        <v>4</v>
      </c>
      <c r="C5">
        <v>5</v>
      </c>
      <c r="D5">
        <f>SUM(C5-B5)</f>
        <v>1</v>
      </c>
      <c r="E5" s="3" t="s">
        <v>14</v>
      </c>
      <c r="F5" s="2">
        <f>SUM(W5:DG5)/G5</f>
        <v>126.76470588235294</v>
      </c>
      <c r="G5">
        <f>COUNT(W5:DF5)+23</f>
        <v>51</v>
      </c>
      <c r="H5">
        <v>0</v>
      </c>
      <c r="I5">
        <v>0</v>
      </c>
      <c r="J5">
        <v>0</v>
      </c>
      <c r="K5">
        <v>0</v>
      </c>
      <c r="L5">
        <v>177</v>
      </c>
      <c r="M5">
        <v>159</v>
      </c>
      <c r="N5">
        <f>MAX(W5:DF5)</f>
        <v>175</v>
      </c>
      <c r="O5">
        <f>MAX(H5:N5)</f>
        <v>177</v>
      </c>
      <c r="P5">
        <v>0</v>
      </c>
      <c r="Q5">
        <v>0</v>
      </c>
      <c r="R5">
        <v>0</v>
      </c>
      <c r="S5">
        <v>558</v>
      </c>
      <c r="T5">
        <v>561</v>
      </c>
      <c r="U5">
        <f>MAX(DI5:ED5)</f>
        <v>540</v>
      </c>
      <c r="V5">
        <f>MAX(P5:U5)</f>
        <v>561</v>
      </c>
      <c r="AA5">
        <v>134</v>
      </c>
      <c r="AB5">
        <v>108</v>
      </c>
      <c r="AC5">
        <v>132</v>
      </c>
      <c r="AD5">
        <v>125</v>
      </c>
      <c r="AE5">
        <v>145</v>
      </c>
      <c r="AF5">
        <v>175</v>
      </c>
      <c r="AG5">
        <v>146</v>
      </c>
      <c r="AI5">
        <v>114</v>
      </c>
      <c r="AJ5">
        <v>111</v>
      </c>
      <c r="AK5">
        <v>136</v>
      </c>
      <c r="AL5">
        <v>125</v>
      </c>
      <c r="AM5">
        <v>131</v>
      </c>
      <c r="AN5">
        <v>124</v>
      </c>
      <c r="AO5">
        <v>140</v>
      </c>
      <c r="AP5">
        <v>145</v>
      </c>
      <c r="AQ5">
        <v>109</v>
      </c>
      <c r="AR5">
        <v>137</v>
      </c>
      <c r="AS5">
        <v>117</v>
      </c>
      <c r="AT5">
        <v>108</v>
      </c>
      <c r="AY5">
        <v>116</v>
      </c>
      <c r="AZ5">
        <v>101</v>
      </c>
      <c r="BA5">
        <v>105</v>
      </c>
      <c r="BO5">
        <v>107</v>
      </c>
      <c r="BP5">
        <v>120</v>
      </c>
      <c r="BQ5">
        <v>136</v>
      </c>
      <c r="BW5">
        <v>120</v>
      </c>
      <c r="BX5">
        <v>119</v>
      </c>
      <c r="BY5">
        <v>123</v>
      </c>
      <c r="DG5">
        <v>2956</v>
      </c>
      <c r="DH5">
        <f>SUM(W5:DG5)</f>
        <v>6465</v>
      </c>
      <c r="DI5">
        <f>SUM(W5:Z5)</f>
        <v>0</v>
      </c>
      <c r="DJ5">
        <f>SUM(AA5:AD5)</f>
        <v>499</v>
      </c>
      <c r="DK5">
        <f>SUM(AE5:AH5)</f>
        <v>466</v>
      </c>
      <c r="DL5">
        <f>SUM(AI5:AL5)</f>
        <v>486</v>
      </c>
      <c r="DM5">
        <f>SUM(AM5:AP5)</f>
        <v>540</v>
      </c>
      <c r="DN5">
        <f>SUM(AQ5:AT5)</f>
        <v>471</v>
      </c>
      <c r="DO5">
        <f>SUM(AU5:AX5)</f>
        <v>0</v>
      </c>
      <c r="DP5">
        <f>SUM(AY5:BB5)</f>
        <v>322</v>
      </c>
      <c r="DQ5">
        <f>SUM(BC5:BF5)</f>
        <v>0</v>
      </c>
      <c r="DR5">
        <f>SUM(BG5:BJ5)</f>
        <v>0</v>
      </c>
      <c r="DS5">
        <f>SUM(BK5:BN5)</f>
        <v>0</v>
      </c>
      <c r="DT5">
        <f>SUM(BO5:BR5)</f>
        <v>363</v>
      </c>
      <c r="DU5">
        <f>SUM(BS5:BV5)</f>
        <v>0</v>
      </c>
      <c r="DV5">
        <f>SUM(BW5:BZ5)</f>
        <v>362</v>
      </c>
      <c r="DW5">
        <f>SUM(CA5:CD5)</f>
        <v>0</v>
      </c>
      <c r="DX5">
        <f>SUM(CE5:CH5)</f>
        <v>0</v>
      </c>
      <c r="DY5">
        <f>SUM(CI5:CL5)</f>
        <v>0</v>
      </c>
      <c r="DZ5">
        <f>SUM(CM5:CP5)</f>
        <v>0</v>
      </c>
      <c r="EA5">
        <f>SUM(CQ5:CT5)</f>
        <v>0</v>
      </c>
      <c r="EB5">
        <f>SUM(CU5:CX5)</f>
        <v>0</v>
      </c>
      <c r="EC5">
        <f>SUM(CY5:DB5)</f>
        <v>0</v>
      </c>
      <c r="ED5">
        <f>SUM(DC5:DF5)</f>
        <v>0</v>
      </c>
    </row>
    <row r="6" spans="1:134" ht="14.25">
      <c r="A6" t="s">
        <v>25</v>
      </c>
      <c r="B6">
        <v>5</v>
      </c>
      <c r="C6">
        <v>4</v>
      </c>
      <c r="D6">
        <f>SUM(C6-B6)</f>
        <v>-1</v>
      </c>
      <c r="E6" t="s">
        <v>26</v>
      </c>
      <c r="F6" s="2">
        <f>SUM(W6:DG6)/G6</f>
        <v>126.25373134328358</v>
      </c>
      <c r="G6">
        <f>COUNT(W6:DF6)+25</f>
        <v>67</v>
      </c>
      <c r="H6">
        <v>0</v>
      </c>
      <c r="I6">
        <v>0</v>
      </c>
      <c r="J6">
        <v>0</v>
      </c>
      <c r="K6">
        <v>0</v>
      </c>
      <c r="L6">
        <v>0</v>
      </c>
      <c r="M6">
        <v>183</v>
      </c>
      <c r="N6">
        <f>MAX(W6:DF6)</f>
        <v>169</v>
      </c>
      <c r="O6">
        <f>MAX(H6:N6)</f>
        <v>183</v>
      </c>
      <c r="P6">
        <v>0</v>
      </c>
      <c r="Q6">
        <v>0</v>
      </c>
      <c r="R6">
        <v>0</v>
      </c>
      <c r="S6">
        <v>0</v>
      </c>
      <c r="T6">
        <v>599</v>
      </c>
      <c r="U6">
        <f>MAX(DI6:ED6)</f>
        <v>584</v>
      </c>
      <c r="V6">
        <f>MAX(P6:U6)</f>
        <v>599</v>
      </c>
      <c r="AE6">
        <v>126</v>
      </c>
      <c r="AF6">
        <v>146</v>
      </c>
      <c r="AG6">
        <v>117</v>
      </c>
      <c r="AI6">
        <v>103</v>
      </c>
      <c r="AJ6">
        <v>136</v>
      </c>
      <c r="AK6">
        <v>128</v>
      </c>
      <c r="AL6">
        <v>127</v>
      </c>
      <c r="AM6">
        <v>116</v>
      </c>
      <c r="AN6">
        <v>105</v>
      </c>
      <c r="AO6">
        <v>140</v>
      </c>
      <c r="AY6">
        <v>86</v>
      </c>
      <c r="AZ6">
        <v>110</v>
      </c>
      <c r="BA6">
        <v>74</v>
      </c>
      <c r="BB6">
        <v>135</v>
      </c>
      <c r="BG6">
        <v>90</v>
      </c>
      <c r="BH6">
        <v>92</v>
      </c>
      <c r="BI6">
        <v>98</v>
      </c>
      <c r="BJ6">
        <v>103</v>
      </c>
      <c r="BO6">
        <v>136</v>
      </c>
      <c r="BP6">
        <v>104</v>
      </c>
      <c r="BQ6">
        <v>122</v>
      </c>
      <c r="BR6">
        <v>126</v>
      </c>
      <c r="BS6">
        <v>126</v>
      </c>
      <c r="BT6">
        <v>130</v>
      </c>
      <c r="BU6">
        <v>120</v>
      </c>
      <c r="BV6">
        <v>128</v>
      </c>
      <c r="BW6">
        <v>126</v>
      </c>
      <c r="BX6">
        <v>142</v>
      </c>
      <c r="BY6">
        <v>141</v>
      </c>
      <c r="BZ6">
        <v>133</v>
      </c>
      <c r="CA6">
        <v>117</v>
      </c>
      <c r="CB6">
        <v>134</v>
      </c>
      <c r="CC6">
        <v>169</v>
      </c>
      <c r="CD6">
        <v>164</v>
      </c>
      <c r="CE6">
        <v>126</v>
      </c>
      <c r="CF6">
        <v>122</v>
      </c>
      <c r="CG6">
        <v>140</v>
      </c>
      <c r="CH6">
        <v>125</v>
      </c>
      <c r="CI6">
        <v>123</v>
      </c>
      <c r="CJ6">
        <v>110</v>
      </c>
      <c r="CK6">
        <v>122</v>
      </c>
      <c r="CL6">
        <v>117</v>
      </c>
      <c r="DG6">
        <v>3324</v>
      </c>
      <c r="DH6">
        <f>SUM(W6:DG6)</f>
        <v>8459</v>
      </c>
      <c r="DI6">
        <f>SUM(W6:Z6)</f>
        <v>0</v>
      </c>
      <c r="DJ6">
        <f>SUM(AA6:AD6)</f>
        <v>0</v>
      </c>
      <c r="DK6">
        <f>SUM(AE6:AH6)</f>
        <v>389</v>
      </c>
      <c r="DL6">
        <f>SUM(AI6:AL6)</f>
        <v>494</v>
      </c>
      <c r="DM6">
        <f>SUM(AM6:AP6)</f>
        <v>361</v>
      </c>
      <c r="DN6">
        <f>SUM(AQ6:AT6)</f>
        <v>0</v>
      </c>
      <c r="DO6">
        <f>SUM(AU6:AX6)</f>
        <v>0</v>
      </c>
      <c r="DP6">
        <f>SUM(AY6:BB6)</f>
        <v>405</v>
      </c>
      <c r="DQ6">
        <f>SUM(BC6:BF6)</f>
        <v>0</v>
      </c>
      <c r="DR6">
        <f>SUM(BG6:BJ6)</f>
        <v>383</v>
      </c>
      <c r="DS6">
        <f>SUM(BK6:BN6)</f>
        <v>0</v>
      </c>
      <c r="DT6">
        <f>SUM(BO6:BR6)</f>
        <v>488</v>
      </c>
      <c r="DU6">
        <f>SUM(BS6:BV6)</f>
        <v>504</v>
      </c>
      <c r="DV6">
        <f>SUM(BW6:BZ6)</f>
        <v>542</v>
      </c>
      <c r="DW6">
        <f>SUM(CA6:CD6)</f>
        <v>584</v>
      </c>
      <c r="DX6">
        <f>SUM(CE6:CH6)</f>
        <v>513</v>
      </c>
      <c r="DY6">
        <f>SUM(CI6:CL6)</f>
        <v>472</v>
      </c>
      <c r="DZ6">
        <f>SUM(CM6:CP6)</f>
        <v>0</v>
      </c>
      <c r="EA6">
        <f>SUM(CQ6:CT6)</f>
        <v>0</v>
      </c>
      <c r="EB6">
        <f>SUM(CU6:CX6)</f>
        <v>0</v>
      </c>
      <c r="EC6">
        <f>SUM(CY6:DB6)</f>
        <v>0</v>
      </c>
      <c r="ED6">
        <f>SUM(DC6:DF6)</f>
        <v>0</v>
      </c>
    </row>
    <row r="7" spans="1:134" ht="14.25">
      <c r="A7" t="s">
        <v>18</v>
      </c>
      <c r="B7">
        <v>6</v>
      </c>
      <c r="C7">
        <v>7</v>
      </c>
      <c r="D7">
        <f>SUM(C7-B7)</f>
        <v>1</v>
      </c>
      <c r="E7" t="s">
        <v>20</v>
      </c>
      <c r="F7" s="2">
        <f>SUM(W7:DG7)/G7</f>
        <v>121.3</v>
      </c>
      <c r="G7">
        <f>COUNT(W7:DF7)+16</f>
        <v>60</v>
      </c>
      <c r="H7">
        <v>0</v>
      </c>
      <c r="I7">
        <v>0</v>
      </c>
      <c r="J7">
        <v>0</v>
      </c>
      <c r="K7">
        <v>0</v>
      </c>
      <c r="L7">
        <v>163</v>
      </c>
      <c r="M7">
        <v>155</v>
      </c>
      <c r="N7">
        <f>MAX(W7:DF7)</f>
        <v>159</v>
      </c>
      <c r="O7">
        <f>MAX(H7:N7)</f>
        <v>163</v>
      </c>
      <c r="P7">
        <v>0</v>
      </c>
      <c r="Q7">
        <v>0</v>
      </c>
      <c r="R7">
        <v>0</v>
      </c>
      <c r="S7">
        <v>504</v>
      </c>
      <c r="T7">
        <v>508</v>
      </c>
      <c r="U7">
        <f>MAX(DI7:ED7)</f>
        <v>545</v>
      </c>
      <c r="V7">
        <f>MAX(P7:U7)</f>
        <v>545</v>
      </c>
      <c r="AI7">
        <v>109</v>
      </c>
      <c r="AJ7">
        <v>113</v>
      </c>
      <c r="AK7">
        <v>108</v>
      </c>
      <c r="AL7">
        <v>136</v>
      </c>
      <c r="AM7">
        <v>107</v>
      </c>
      <c r="AN7">
        <v>117</v>
      </c>
      <c r="AO7">
        <v>123</v>
      </c>
      <c r="AP7">
        <v>133</v>
      </c>
      <c r="AQ7">
        <v>114</v>
      </c>
      <c r="AR7">
        <v>137</v>
      </c>
      <c r="AS7">
        <v>126</v>
      </c>
      <c r="AT7">
        <v>114</v>
      </c>
      <c r="AU7">
        <v>124</v>
      </c>
      <c r="AV7">
        <v>138</v>
      </c>
      <c r="AW7">
        <v>112</v>
      </c>
      <c r="AX7">
        <v>159</v>
      </c>
      <c r="BK7">
        <v>142</v>
      </c>
      <c r="BL7">
        <v>141</v>
      </c>
      <c r="BM7">
        <v>146</v>
      </c>
      <c r="BN7">
        <v>116</v>
      </c>
      <c r="BO7">
        <v>131</v>
      </c>
      <c r="BP7">
        <v>120</v>
      </c>
      <c r="BQ7">
        <v>135</v>
      </c>
      <c r="BR7">
        <v>131</v>
      </c>
      <c r="BS7">
        <v>111</v>
      </c>
      <c r="BT7">
        <v>87</v>
      </c>
      <c r="BU7">
        <v>108</v>
      </c>
      <c r="BV7">
        <v>122</v>
      </c>
      <c r="BW7">
        <v>104</v>
      </c>
      <c r="BX7">
        <v>111</v>
      </c>
      <c r="BY7">
        <v>108</v>
      </c>
      <c r="BZ7">
        <v>133</v>
      </c>
      <c r="CA7">
        <v>73</v>
      </c>
      <c r="CB7">
        <v>116</v>
      </c>
      <c r="CC7">
        <v>145</v>
      </c>
      <c r="CD7">
        <v>153</v>
      </c>
      <c r="CE7">
        <v>92</v>
      </c>
      <c r="CF7">
        <v>97</v>
      </c>
      <c r="CG7">
        <v>104</v>
      </c>
      <c r="CH7">
        <v>136</v>
      </c>
      <c r="CI7">
        <v>143</v>
      </c>
      <c r="CJ7">
        <v>134</v>
      </c>
      <c r="CK7">
        <v>117</v>
      </c>
      <c r="CL7">
        <v>139</v>
      </c>
      <c r="DG7">
        <v>1913</v>
      </c>
      <c r="DH7">
        <f>SUM(W7:DG7)</f>
        <v>7278</v>
      </c>
      <c r="DI7">
        <f>SUM(W7:Z7)</f>
        <v>0</v>
      </c>
      <c r="DJ7">
        <f>SUM(AA7:AD7)</f>
        <v>0</v>
      </c>
      <c r="DK7">
        <f>SUM(AE7:AH7)</f>
        <v>0</v>
      </c>
      <c r="DL7">
        <f>SUM(AI7:AL7)</f>
        <v>466</v>
      </c>
      <c r="DM7">
        <f>SUM(AM7:AP7)</f>
        <v>480</v>
      </c>
      <c r="DN7">
        <f>SUM(AQ7:AT7)</f>
        <v>491</v>
      </c>
      <c r="DO7">
        <f>SUM(AU7:AX7)</f>
        <v>533</v>
      </c>
      <c r="DP7">
        <f>SUM(AY7:BB7)</f>
        <v>0</v>
      </c>
      <c r="DQ7">
        <f>SUM(BC7:BF7)</f>
        <v>0</v>
      </c>
      <c r="DR7">
        <f>SUM(BG7:BJ7)</f>
        <v>0</v>
      </c>
      <c r="DS7">
        <f>SUM(BK7:BN7)</f>
        <v>545</v>
      </c>
      <c r="DT7">
        <f>SUM(BO7:BR7)</f>
        <v>517</v>
      </c>
      <c r="DU7">
        <f>SUM(BS7:BV7)</f>
        <v>428</v>
      </c>
      <c r="DV7">
        <f>SUM(BW7:BZ7)</f>
        <v>456</v>
      </c>
      <c r="DW7">
        <f>SUM(CA7:CD7)</f>
        <v>487</v>
      </c>
      <c r="DX7">
        <f>SUM(CE7:CH7)</f>
        <v>429</v>
      </c>
      <c r="DY7">
        <f>SUM(CI7:CL7)</f>
        <v>533</v>
      </c>
      <c r="DZ7">
        <f>SUM(CM7:CP7)</f>
        <v>0</v>
      </c>
      <c r="EA7">
        <f>SUM(CQ7:CT7)</f>
        <v>0</v>
      </c>
      <c r="EB7">
        <f>SUM(CU7:CX7)</f>
        <v>0</v>
      </c>
      <c r="EC7">
        <f>SUM(CY7:DB7)</f>
        <v>0</v>
      </c>
      <c r="ED7">
        <f>SUM(DC7:DF7)</f>
        <v>0</v>
      </c>
    </row>
    <row r="8" spans="1:134" ht="14.25">
      <c r="A8" t="s">
        <v>18</v>
      </c>
      <c r="B8">
        <v>7</v>
      </c>
      <c r="C8">
        <v>6</v>
      </c>
      <c r="D8">
        <f>SUM(C8-B8)</f>
        <v>-1</v>
      </c>
      <c r="E8" t="s">
        <v>19</v>
      </c>
      <c r="F8" s="2">
        <f>SUM(W8:DG8)/G8</f>
        <v>121.25</v>
      </c>
      <c r="G8">
        <f>COUNT(W8:DF8)+16</f>
        <v>32</v>
      </c>
      <c r="H8">
        <v>0</v>
      </c>
      <c r="I8">
        <v>0</v>
      </c>
      <c r="J8">
        <v>0</v>
      </c>
      <c r="K8">
        <v>176</v>
      </c>
      <c r="L8">
        <v>180</v>
      </c>
      <c r="M8">
        <v>166</v>
      </c>
      <c r="N8">
        <f>MAX(W8:DF8)</f>
        <v>143</v>
      </c>
      <c r="O8">
        <f>MAX(H8:N8)</f>
        <v>180</v>
      </c>
      <c r="P8">
        <v>0</v>
      </c>
      <c r="Q8">
        <v>0</v>
      </c>
      <c r="R8">
        <v>630</v>
      </c>
      <c r="S8">
        <v>594</v>
      </c>
      <c r="T8">
        <v>541</v>
      </c>
      <c r="U8">
        <f>MAX(DI8:ED8)</f>
        <v>551</v>
      </c>
      <c r="V8">
        <f>MAX(P8:U8)</f>
        <v>630</v>
      </c>
      <c r="W8">
        <v>110</v>
      </c>
      <c r="X8">
        <v>113</v>
      </c>
      <c r="Y8">
        <v>98</v>
      </c>
      <c r="Z8">
        <v>122</v>
      </c>
      <c r="AE8">
        <v>143</v>
      </c>
      <c r="AF8">
        <v>135</v>
      </c>
      <c r="AG8">
        <v>143</v>
      </c>
      <c r="AH8">
        <v>130</v>
      </c>
      <c r="AM8">
        <v>112</v>
      </c>
      <c r="AN8">
        <v>104</v>
      </c>
      <c r="AO8">
        <v>97</v>
      </c>
      <c r="AP8">
        <v>104</v>
      </c>
      <c r="AU8">
        <v>107</v>
      </c>
      <c r="AV8">
        <v>137</v>
      </c>
      <c r="AW8">
        <v>116</v>
      </c>
      <c r="AX8">
        <v>82</v>
      </c>
      <c r="DG8">
        <v>2027</v>
      </c>
      <c r="DH8">
        <f>SUM(W8:DG8)</f>
        <v>3880</v>
      </c>
      <c r="DI8">
        <f>SUM(W8:Z8)</f>
        <v>443</v>
      </c>
      <c r="DJ8">
        <f>SUM(AA8:AD8)</f>
        <v>0</v>
      </c>
      <c r="DK8">
        <f>SUM(AE8:AH8)</f>
        <v>551</v>
      </c>
      <c r="DL8">
        <f>SUM(AI8:AL8)</f>
        <v>0</v>
      </c>
      <c r="DM8">
        <f>SUM(AM8:AP8)</f>
        <v>417</v>
      </c>
      <c r="DN8">
        <f>SUM(AQ8:AT8)</f>
        <v>0</v>
      </c>
      <c r="DO8">
        <f>SUM(AU8:AX8)</f>
        <v>442</v>
      </c>
      <c r="DP8">
        <f>SUM(AY8:BB8)</f>
        <v>0</v>
      </c>
      <c r="DQ8">
        <f>SUM(BC8:BF8)</f>
        <v>0</v>
      </c>
      <c r="DR8">
        <f>SUM(BG8:BJ8)</f>
        <v>0</v>
      </c>
      <c r="DS8">
        <f>SUM(BK8:BN8)</f>
        <v>0</v>
      </c>
      <c r="DT8">
        <f>SUM(BO8:BR8)</f>
        <v>0</v>
      </c>
      <c r="DU8">
        <f>SUM(BS8:BV8)</f>
        <v>0</v>
      </c>
      <c r="DV8">
        <f>SUM(BW8:BZ8)</f>
        <v>0</v>
      </c>
      <c r="DW8">
        <f>SUM(CA8:CD8)</f>
        <v>0</v>
      </c>
      <c r="DX8">
        <f>SUM(CE8:CH8)</f>
        <v>0</v>
      </c>
      <c r="DY8">
        <f>SUM(CI8:CL8)</f>
        <v>0</v>
      </c>
      <c r="DZ8">
        <f>SUM(CM8:CP8)</f>
        <v>0</v>
      </c>
      <c r="EA8">
        <f>SUM(CQ8:CT8)</f>
        <v>0</v>
      </c>
      <c r="EB8">
        <f>SUM(CU8:CX8)</f>
        <v>0</v>
      </c>
      <c r="EC8">
        <f>SUM(CY8:DB8)</f>
        <v>0</v>
      </c>
      <c r="ED8">
        <f>SUM(DC8:DF8)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dcterms:created xsi:type="dcterms:W3CDTF">2015-12-11T12:06:54Z</dcterms:created>
  <dcterms:modified xsi:type="dcterms:W3CDTF">2019-04-13T17:13:28Z</dcterms:modified>
  <cp:category/>
  <cp:version/>
  <cp:contentType/>
  <cp:contentStatus/>
</cp:coreProperties>
</file>