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<sst xmlns="http://schemas.openxmlformats.org/spreadsheetml/2006/main" count="76" uniqueCount="29">
  <si>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</si>
  <si>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</si>
  <si>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</si>
  <si>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</si>
  <si>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</si>
  <si>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</si>
  <si>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</si>
  <si>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</si>
  <si>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</si>
  <si>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</si>
  <si>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</si>
  <si>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</si>
  <si>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</si>
  <si>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</si>
  <si>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</si>
  <si>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</si>
  <si>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</si>
  <si>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</si>
  <si>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</si>
  <si>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</si>
  <si>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</si>
  <si>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</si>
  <si>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</si>
  <si>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Wolfpack</t>
  </si>
  <si>
    <t>Bowling Sharks</t>
  </si>
  <si>
    <t>A.Zavjalovs</t>
  </si>
  <si>
    <t>D.Dumcevs</t>
  </si>
  <si>
    <t>V.Saveļjevs</t>
  </si>
  <si>
    <t>L.Ponomarenko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</si>
</sst>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862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0862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0862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862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40862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40862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20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4086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PageLayoutView="0" workbookViewId="0" topLeftCell="A1">
      <selection activeCell="G15" sqref="G15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/>
      <c r="E3" s="46"/>
      <c r="F3" s="9"/>
      <c r="G3" s="46"/>
      <c r="H3" s="9">
        <v>214</v>
      </c>
      <c r="I3" s="46"/>
      <c r="J3" s="9"/>
      <c r="N3" s="10">
        <f>SUM(D3+F3+H3+J3)</f>
        <v>214</v>
      </c>
      <c r="O3" s="11">
        <f>AVERAGE(D3,F3,H3,J3)</f>
        <v>214</v>
      </c>
    </row>
    <row r="4" spans="1:15" ht="16.5">
      <c r="A4" s="12">
        <v>2</v>
      </c>
      <c r="B4" s="27" t="s">
        <v>26</v>
      </c>
      <c r="C4" s="43"/>
      <c r="D4" s="12">
        <v>239</v>
      </c>
      <c r="E4" s="47"/>
      <c r="F4" s="12">
        <v>225</v>
      </c>
      <c r="G4" s="47"/>
      <c r="H4" s="12">
        <v>216</v>
      </c>
      <c r="I4" s="47"/>
      <c r="J4" s="12">
        <v>201</v>
      </c>
      <c r="N4" s="10">
        <f>SUM(D4+F4+H4+J4)</f>
        <v>881</v>
      </c>
      <c r="O4" s="11">
        <f>AVERAGE(D4,F4,H4,J4)</f>
        <v>220.25</v>
      </c>
    </row>
    <row r="5" spans="1:15" ht="16.5">
      <c r="A5" s="12">
        <v>3</v>
      </c>
      <c r="B5" s="27" t="s">
        <v>27</v>
      </c>
      <c r="C5" s="43"/>
      <c r="D5" s="12">
        <v>218</v>
      </c>
      <c r="E5" s="47"/>
      <c r="F5" s="12">
        <v>236</v>
      </c>
      <c r="G5" s="47"/>
      <c r="H5" s="12">
        <v>184</v>
      </c>
      <c r="I5" s="47"/>
      <c r="J5" s="12">
        <v>149</v>
      </c>
      <c r="N5" s="10">
        <f>SUM(D5+F5+H5+J5)</f>
        <v>787</v>
      </c>
      <c r="O5" s="11">
        <f>AVERAGE(D5,F5,H5,J5)</f>
        <v>196.75</v>
      </c>
    </row>
    <row r="6" spans="1:15" ht="16.5">
      <c r="A6" s="12">
        <v>4</v>
      </c>
      <c r="B6" s="27" t="s">
        <v>28</v>
      </c>
      <c r="C6" s="43">
        <v>8</v>
      </c>
      <c r="D6" s="12">
        <v>157</v>
      </c>
      <c r="E6" s="47">
        <v>8</v>
      </c>
      <c r="F6" s="12">
        <v>180</v>
      </c>
      <c r="G6" s="47"/>
      <c r="H6" s="12"/>
      <c r="I6" s="47">
        <v>8</v>
      </c>
      <c r="J6" s="12">
        <v>167</v>
      </c>
      <c r="N6" s="10">
        <f>SUM(D6+F6+H6+J6)</f>
        <v>504</v>
      </c>
      <c r="O6" s="11">
        <f>AVERAGE(D6,F6,H6,J6)</f>
        <v>168</v>
      </c>
    </row>
    <row r="7" spans="1:15" ht="17.25" thickBot="1">
      <c r="A7" s="12"/>
      <c r="B7" s="28"/>
      <c r="C7" s="43"/>
      <c r="D7" s="12"/>
      <c r="E7" s="47"/>
      <c r="F7" s="12"/>
      <c r="G7" s="47"/>
      <c r="H7" s="12"/>
      <c r="I7" s="47"/>
      <c r="J7" s="12"/>
      <c r="N7" s="10"/>
      <c r="O7" s="11"/>
    </row>
    <row r="8" spans="1:15" ht="15.75" thickBot="1">
      <c r="A8" s="58" t="s">
        <v>7</v>
      </c>
      <c r="B8" s="59"/>
      <c r="C8" s="40"/>
      <c r="D8" s="15">
        <f>SUM(C3:D7)</f>
        <v>622</v>
      </c>
      <c r="E8" s="38"/>
      <c r="F8" s="15">
        <f>SUM(E3:F7)</f>
        <v>649</v>
      </c>
      <c r="G8" s="38"/>
      <c r="H8" s="15">
        <f>SUM(G3:H7)</f>
        <v>614</v>
      </c>
      <c r="I8" s="38"/>
      <c r="J8" s="15">
        <f>SUM(I3:J7)</f>
        <v>525</v>
      </c>
      <c r="N8" s="23">
        <f>F8+H8+D8+J8</f>
        <v>2410</v>
      </c>
      <c r="O8" s="60">
        <f>AVERAGE(D3:D7,F3:F7,H3:H7,J3:J7)</f>
        <v>198.83333333333334</v>
      </c>
    </row>
    <row r="9" spans="1:15" ht="13.5" thickBot="1">
      <c r="A9" s="54" t="s">
        <v>8</v>
      </c>
      <c r="B9" s="55"/>
      <c r="C9" s="33"/>
      <c r="D9" s="17">
        <f>D8-D18</f>
        <v>109</v>
      </c>
      <c r="E9" s="24"/>
      <c r="F9" s="17">
        <f>F8-F18</f>
        <v>144</v>
      </c>
      <c r="G9" s="24"/>
      <c r="H9" s="17">
        <f>H8-H18</f>
        <v>149</v>
      </c>
      <c r="I9" s="24"/>
      <c r="J9" s="17">
        <f>J8-J18</f>
        <v>117</v>
      </c>
      <c r="K9" s="2"/>
      <c r="L9" s="2"/>
      <c r="M9" s="2"/>
      <c r="N9" s="20">
        <f>SUM(D9:J9)</f>
        <v>519</v>
      </c>
      <c r="O9" s="61"/>
    </row>
    <row r="10" spans="1:15" s="2" customFormat="1" ht="13.5" customHeight="1" thickBot="1">
      <c r="A10" s="52" t="s">
        <v>9</v>
      </c>
      <c r="B10" s="53"/>
      <c r="C10" s="34"/>
      <c r="D10" s="21">
        <f>IF(D8=0,0,IF(D8&gt;D18,2,IF(D8=D18,1,0)))</f>
        <v>2</v>
      </c>
      <c r="E10" s="21"/>
      <c r="F10" s="21">
        <f>IF(F8=0,0,IF(F8&gt;F18,2,IF(F8=F18,1,0)))</f>
        <v>2</v>
      </c>
      <c r="G10" s="21"/>
      <c r="H10" s="21">
        <f>IF(H8=0,0,IF(H8&gt;H18,2,IF(H8=H18,1,0)))</f>
        <v>2</v>
      </c>
      <c r="I10" s="21"/>
      <c r="J10" s="21">
        <f>IF(J8=0,0,IF(J8&gt;J18,2,IF(J8=J18,1,0)))</f>
        <v>2</v>
      </c>
      <c r="N10" s="21">
        <f>IF(N8=0,0,IF(N8&gt;N18,2,IF(N8=N18,1,0)))</f>
        <v>2</v>
      </c>
      <c r="O10" s="21">
        <f>SUM(D10:N10)</f>
        <v>10</v>
      </c>
    </row>
    <row r="11" spans="1:15" s="2" customFormat="1" ht="13.5" customHeight="1" thickBot="1">
      <c r="A11" s="1"/>
      <c r="B11" s="1"/>
      <c r="C11" s="35"/>
      <c r="D11" s="1"/>
      <c r="E11" s="1"/>
      <c r="F11" s="3"/>
      <c r="G11" s="3"/>
      <c r="H11" s="3"/>
      <c r="I11" s="3"/>
      <c r="J11" s="4"/>
      <c r="K11" s="1"/>
      <c r="L11" s="1"/>
      <c r="M11" s="1"/>
      <c r="N11" s="1"/>
      <c r="O11" s="1"/>
    </row>
    <row r="12" spans="1:15" ht="20.25" customHeight="1" thickBot="1">
      <c r="A12" s="56" t="s">
        <v>0</v>
      </c>
      <c r="B12" s="57"/>
      <c r="C12" s="30"/>
      <c r="D12" s="62" t="s">
        <v>24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ht="19.5" customHeight="1" thickBot="1">
      <c r="A13" s="5"/>
      <c r="B13" s="6" t="s">
        <v>1</v>
      </c>
      <c r="C13" s="31" t="s">
        <v>10</v>
      </c>
      <c r="D13" s="5" t="s">
        <v>2</v>
      </c>
      <c r="E13" s="5" t="s">
        <v>10</v>
      </c>
      <c r="F13" s="6" t="s">
        <v>3</v>
      </c>
      <c r="G13" s="31" t="s">
        <v>10</v>
      </c>
      <c r="H13" s="5" t="s">
        <v>4</v>
      </c>
      <c r="I13" s="31" t="s">
        <v>10</v>
      </c>
      <c r="J13" s="5" t="s">
        <v>21</v>
      </c>
      <c r="N13" s="7" t="s">
        <v>5</v>
      </c>
      <c r="O13" s="8" t="s">
        <v>6</v>
      </c>
    </row>
    <row r="14" spans="1:15" ht="16.5">
      <c r="A14" s="9">
        <v>1</v>
      </c>
      <c r="B14" s="27" t="s">
        <v>17</v>
      </c>
      <c r="C14" s="42"/>
      <c r="D14" s="9">
        <v>175</v>
      </c>
      <c r="E14" s="46"/>
      <c r="F14" s="9">
        <v>180</v>
      </c>
      <c r="G14" s="46"/>
      <c r="H14" s="9">
        <v>145</v>
      </c>
      <c r="I14" s="46"/>
      <c r="J14" s="9">
        <v>138</v>
      </c>
      <c r="N14" s="10">
        <f>SUM(D14+F14+H14+J14)</f>
        <v>638</v>
      </c>
      <c r="O14" s="11">
        <f>AVERAGE(D14,F14,H14,J14)</f>
        <v>159.5</v>
      </c>
    </row>
    <row r="15" spans="1:15" ht="16.5">
      <c r="A15" s="12">
        <v>2</v>
      </c>
      <c r="B15" s="27" t="s">
        <v>19</v>
      </c>
      <c r="C15" s="43"/>
      <c r="D15" s="12">
        <v>200</v>
      </c>
      <c r="E15" s="47"/>
      <c r="F15" s="12">
        <v>179</v>
      </c>
      <c r="G15" s="47"/>
      <c r="H15" s="12">
        <v>189</v>
      </c>
      <c r="I15" s="47"/>
      <c r="J15" s="12">
        <v>146</v>
      </c>
      <c r="N15" s="10">
        <f>SUM(D15+F15+H15+J15)</f>
        <v>714</v>
      </c>
      <c r="O15" s="11">
        <f>AVERAGE(D15,F15,H15,J15)</f>
        <v>178.5</v>
      </c>
    </row>
    <row r="16" spans="1:15" ht="16.5">
      <c r="A16" s="12">
        <v>3</v>
      </c>
      <c r="B16" s="27" t="s">
        <v>18</v>
      </c>
      <c r="C16" s="43"/>
      <c r="D16" s="12">
        <v>138</v>
      </c>
      <c r="E16" s="47"/>
      <c r="F16" s="12">
        <v>146</v>
      </c>
      <c r="G16" s="47"/>
      <c r="H16" s="12">
        <v>131</v>
      </c>
      <c r="I16" s="47"/>
      <c r="J16" s="12">
        <v>124</v>
      </c>
      <c r="N16" s="10">
        <f>SUM(D16+F16+H16+J16)</f>
        <v>539</v>
      </c>
      <c r="O16" s="11">
        <f>AVERAGE(D16,F16,H16,J16)</f>
        <v>134.75</v>
      </c>
    </row>
    <row r="17" spans="1:15" ht="17.25" thickBot="1">
      <c r="A17" s="12"/>
      <c r="B17" s="28"/>
      <c r="C17" s="43"/>
      <c r="D17" s="12"/>
      <c r="E17" s="47"/>
      <c r="F17" s="12"/>
      <c r="G17" s="47"/>
      <c r="H17" s="12"/>
      <c r="I17" s="47"/>
      <c r="J17" s="12"/>
      <c r="N17" s="10"/>
      <c r="O17" s="11"/>
    </row>
    <row r="18" spans="1:15" ht="13.5" customHeight="1" thickBot="1">
      <c r="A18" s="58" t="s">
        <v>7</v>
      </c>
      <c r="B18" s="59"/>
      <c r="C18" s="40"/>
      <c r="D18" s="15">
        <f>SUM(D14:D17)+SUM(C14:C17)</f>
        <v>513</v>
      </c>
      <c r="E18" s="38"/>
      <c r="F18" s="15">
        <f>SUM(F14:F17)+SUM(E14:E17)</f>
        <v>505</v>
      </c>
      <c r="G18" s="38"/>
      <c r="H18" s="15">
        <f>SUM(H14:H17)+SUM(G14:G17)</f>
        <v>465</v>
      </c>
      <c r="I18" s="38"/>
      <c r="J18" s="15">
        <f>SUM(J14:J17)+SUM(I14:I17)</f>
        <v>408</v>
      </c>
      <c r="N18" s="23">
        <f>F18+H18+D18+J18</f>
        <v>1891</v>
      </c>
      <c r="O18" s="60">
        <f>AVERAGE(D14:D17,F14:F17,H14:H17,J14:J17)</f>
        <v>157.58333333333334</v>
      </c>
    </row>
    <row r="19" spans="1:15" ht="13.5" thickBot="1">
      <c r="A19" s="54" t="s">
        <v>8</v>
      </c>
      <c r="B19" s="55"/>
      <c r="C19" s="33"/>
      <c r="D19" s="17">
        <f>D18-D8</f>
        <v>-109</v>
      </c>
      <c r="E19" s="24"/>
      <c r="F19" s="17">
        <f>F18-F8</f>
        <v>-144</v>
      </c>
      <c r="G19" s="24"/>
      <c r="H19" s="17">
        <f>H18-H8</f>
        <v>-149</v>
      </c>
      <c r="I19" s="24"/>
      <c r="J19" s="17">
        <f>J18-J8</f>
        <v>-117</v>
      </c>
      <c r="K19" s="2"/>
      <c r="L19" s="2"/>
      <c r="M19" s="2"/>
      <c r="N19" s="20">
        <f>SUM(D19:J19)</f>
        <v>-519</v>
      </c>
      <c r="O19" s="61"/>
    </row>
    <row r="20" spans="1:22" ht="13.5" thickBot="1">
      <c r="A20" s="52" t="s">
        <v>9</v>
      </c>
      <c r="B20" s="53"/>
      <c r="C20" s="34"/>
      <c r="D20" s="21">
        <f>IF(D18=0,0,IF(D18&gt;D8,2,IF(D18=D8,1,0)))</f>
        <v>0</v>
      </c>
      <c r="E20" s="21"/>
      <c r="F20" s="21">
        <f>IF(F18=0,0,IF(F18&gt;F8,2,IF(F18=F8,1,0)))</f>
        <v>0</v>
      </c>
      <c r="G20" s="21"/>
      <c r="H20" s="21">
        <f>IF(H18=0,0,IF(H18&gt;H8,2,IF(H18=H8,1,0)))</f>
        <v>0</v>
      </c>
      <c r="I20" s="21"/>
      <c r="J20" s="21">
        <f>IF(J18=0,0,IF(J18&gt;J8,2,IF(J18=J8,1,0)))</f>
        <v>0</v>
      </c>
      <c r="K20" s="2"/>
      <c r="L20" s="2"/>
      <c r="M20" s="2"/>
      <c r="N20" s="21">
        <f>IF(N18=0,0,IF(N18&gt;N8,2,IF(N18=N8,1,0)))</f>
        <v>0</v>
      </c>
      <c r="O20" s="21">
        <f>SUM(D20:N20)</f>
        <v>0</v>
      </c>
      <c r="V20" s="51" t="s">
        <v>22</v>
      </c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12">
    <mergeCell ref="O18:O19"/>
    <mergeCell ref="A18:B18"/>
    <mergeCell ref="O8:O9"/>
    <mergeCell ref="D1:O1"/>
    <mergeCell ref="D12:O12"/>
    <mergeCell ref="A1:B1"/>
    <mergeCell ref="A20:B20"/>
    <mergeCell ref="A19:B19"/>
    <mergeCell ref="A12:B12"/>
    <mergeCell ref="A8:B8"/>
    <mergeCell ref="A9:B9"/>
    <mergeCell ref="A10:B10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5"/>
      <c r="G1" s="65"/>
      <c r="H1" s="65"/>
      <c r="I1" s="65"/>
      <c r="J1" s="65"/>
      <c r="K1" s="65"/>
      <c r="L1" s="65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2019-10-10T13:03:56Z</dcterms:modified>
  <cp:category/>
  <cp:version/>
  <cp:contentType/>
  <cp:contentStatus/>
</cp:coreProperties>
</file>