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ilvinaspe\Desktop\VIP\"/>
    </mc:Choice>
  </mc:AlternateContent>
  <bookViews>
    <workbookView xWindow="0" yWindow="0" windowWidth="14380" windowHeight="6550" tabRatio="893" firstSheet="6" activeTab="17"/>
  </bookViews>
  <sheets>
    <sheet name="Kortele ENG" sheetId="17" r:id="rId1"/>
    <sheet name="Kortele LIT" sheetId="8" r:id="rId2"/>
    <sheet name="Participants" sheetId="16" r:id="rId3"/>
    <sheet name="1 squad" sheetId="15" r:id="rId4"/>
    <sheet name="2 squad" sheetId="14" r:id="rId5"/>
    <sheet name="3 squad" sheetId="21" r:id="rId6"/>
    <sheet name="4 squad" sheetId="13" r:id="rId7"/>
    <sheet name="5 squad" sheetId="12" r:id="rId8"/>
    <sheet name="6 squad" sheetId="11" r:id="rId9"/>
    <sheet name="7 squad" sheetId="10" r:id="rId10"/>
    <sheet name="8 squad" sheetId="9" r:id="rId11"/>
    <sheet name="9 squad" sheetId="19" r:id="rId12"/>
    <sheet name="10 squad" sheetId="18" r:id="rId13"/>
    <sheet name="QUALIFICATION" sheetId="1" r:id="rId14"/>
    <sheet name="Double" sheetId="6" r:id="rId15"/>
    <sheet name="Final I - TOP-28" sheetId="23" r:id="rId16"/>
    <sheet name="Final II-1, 2" sheetId="4" r:id="rId17"/>
    <sheet name="Final II-3, Semi, Final" sheetId="5" r:id="rId18"/>
    <sheet name="Final table" sheetId="3" r:id="rId19"/>
    <sheet name="Lapas1" sheetId="20" r:id="rId20"/>
  </sheets>
  <definedNames>
    <definedName name="_xlnm._FilterDatabase" localSheetId="3" hidden="1">'1 squad'!$B$10:$J$25</definedName>
    <definedName name="_xlnm._FilterDatabase" localSheetId="2" hidden="1">Participants!$A$10:$D$10</definedName>
  </definedNames>
  <calcPr calcId="152511"/>
</workbook>
</file>

<file path=xl/calcChain.xml><?xml version="1.0" encoding="utf-8"?>
<calcChain xmlns="http://schemas.openxmlformats.org/spreadsheetml/2006/main">
  <c r="F60" i="6" l="1"/>
  <c r="G59" i="6"/>
  <c r="F59" i="6"/>
  <c r="G60" i="6" l="1"/>
  <c r="B12" i="23"/>
  <c r="C12" i="23"/>
  <c r="B10" i="23"/>
  <c r="C10" i="23"/>
  <c r="B14" i="23"/>
  <c r="C14" i="23"/>
  <c r="B15" i="23"/>
  <c r="C15" i="23"/>
  <c r="B18" i="23"/>
  <c r="C18" i="23"/>
  <c r="B13" i="23"/>
  <c r="C13" i="23"/>
  <c r="B22" i="23"/>
  <c r="C22" i="23"/>
  <c r="B16" i="23"/>
  <c r="C16" i="23"/>
  <c r="B26" i="23"/>
  <c r="C26" i="23"/>
  <c r="B29" i="23"/>
  <c r="C29" i="23"/>
  <c r="B21" i="23"/>
  <c r="C21" i="23"/>
  <c r="B24" i="23"/>
  <c r="C24" i="23"/>
  <c r="B25" i="23"/>
  <c r="C25" i="23"/>
  <c r="B17" i="23"/>
  <c r="C17" i="23"/>
  <c r="B27" i="23"/>
  <c r="C27" i="23"/>
  <c r="B34" i="23"/>
  <c r="C34" i="23"/>
  <c r="B20" i="23"/>
  <c r="C20" i="23"/>
  <c r="B23" i="23"/>
  <c r="C23" i="23"/>
  <c r="B36" i="23"/>
  <c r="C36" i="23"/>
  <c r="B30" i="23"/>
  <c r="C30" i="23"/>
  <c r="B33" i="23"/>
  <c r="C33" i="23"/>
  <c r="B19" i="23"/>
  <c r="C19" i="23"/>
  <c r="B32" i="23"/>
  <c r="C32" i="23"/>
  <c r="B31" i="23"/>
  <c r="C31" i="23"/>
  <c r="B35" i="23"/>
  <c r="C35" i="23"/>
  <c r="B37" i="23"/>
  <c r="C37" i="23"/>
  <c r="B28" i="23"/>
  <c r="C28" i="23"/>
  <c r="C11" i="23"/>
  <c r="B11" i="23"/>
  <c r="F42" i="6"/>
  <c r="G41" i="6"/>
  <c r="H109" i="6" s="1"/>
  <c r="H110" i="6" s="1"/>
  <c r="F41" i="6"/>
  <c r="F110" i="6"/>
  <c r="G109" i="6"/>
  <c r="G110" i="6" s="1"/>
  <c r="F109" i="6"/>
  <c r="F40" i="6"/>
  <c r="G39" i="6"/>
  <c r="F39" i="6"/>
  <c r="G42" i="6" l="1"/>
  <c r="G40" i="6"/>
  <c r="F46" i="6" l="1"/>
  <c r="G45" i="6"/>
  <c r="F45" i="6"/>
  <c r="F16" i="6"/>
  <c r="G15" i="6"/>
  <c r="G16" i="6" s="1"/>
  <c r="F15" i="6"/>
  <c r="F14" i="6"/>
  <c r="G13" i="6"/>
  <c r="F13" i="6"/>
  <c r="F112" i="6"/>
  <c r="G111" i="6"/>
  <c r="F111" i="6"/>
  <c r="F96" i="6"/>
  <c r="G95" i="6"/>
  <c r="G96" i="6" s="1"/>
  <c r="F95" i="6"/>
  <c r="F66" i="6"/>
  <c r="G65" i="6"/>
  <c r="F65" i="6"/>
  <c r="H111" i="6" l="1"/>
  <c r="H112" i="6" s="1"/>
  <c r="G46" i="6"/>
  <c r="G14" i="6"/>
  <c r="G66" i="6"/>
  <c r="G112" i="6"/>
  <c r="I21" i="1" l="1"/>
  <c r="I34" i="1"/>
  <c r="J34" i="1" s="1"/>
  <c r="I37" i="1"/>
  <c r="J37" i="1" s="1"/>
  <c r="I38" i="1"/>
  <c r="J38" i="1" s="1"/>
  <c r="I45" i="1"/>
  <c r="J45" i="1" s="1"/>
  <c r="I65" i="1"/>
  <c r="J65" i="1" s="1"/>
  <c r="I50" i="1"/>
  <c r="J50" i="1" s="1"/>
  <c r="I61" i="1"/>
  <c r="J61" i="1" s="1"/>
  <c r="I62" i="1"/>
  <c r="J62" i="1" s="1"/>
  <c r="I15" i="1"/>
  <c r="J15" i="1" s="1"/>
  <c r="I68" i="1"/>
  <c r="I32" i="1"/>
  <c r="J32" i="1" s="1"/>
  <c r="I72" i="1"/>
  <c r="J72" i="1" s="1"/>
  <c r="I17" i="1"/>
  <c r="J17" i="1" s="1"/>
  <c r="I76" i="1"/>
  <c r="J76" i="1" s="1"/>
  <c r="I28" i="1"/>
  <c r="J28" i="1" s="1"/>
  <c r="I10" i="1"/>
  <c r="J10" i="1" s="1"/>
  <c r="D11" i="23" s="1"/>
  <c r="I55" i="1"/>
  <c r="J55" i="1" s="1"/>
  <c r="I75" i="1"/>
  <c r="J75" i="1" s="1"/>
  <c r="J21" i="1"/>
  <c r="J68" i="1"/>
  <c r="D19" i="23" l="1"/>
  <c r="D23" i="23"/>
  <c r="I10" i="19"/>
  <c r="J10" i="19" s="1"/>
  <c r="I15" i="19"/>
  <c r="J15" i="19" s="1"/>
  <c r="I16" i="19"/>
  <c r="K16" i="19" s="1"/>
  <c r="I27" i="19"/>
  <c r="K27" i="19" s="1"/>
  <c r="I18" i="19"/>
  <c r="J18" i="19" s="1"/>
  <c r="I13" i="19"/>
  <c r="J13" i="19" s="1"/>
  <c r="I28" i="19"/>
  <c r="K28" i="19" s="1"/>
  <c r="I24" i="19"/>
  <c r="J24" i="19" s="1"/>
  <c r="I21" i="19"/>
  <c r="J21" i="19" s="1"/>
  <c r="I25" i="19"/>
  <c r="J25" i="19" s="1"/>
  <c r="I12" i="19"/>
  <c r="K12" i="19" s="1"/>
  <c r="I25" i="9"/>
  <c r="J25" i="9" s="1"/>
  <c r="I28" i="9"/>
  <c r="K28" i="9" s="1"/>
  <c r="I13" i="9"/>
  <c r="J13" i="9" s="1"/>
  <c r="I26" i="9"/>
  <c r="K26" i="9" s="1"/>
  <c r="I18" i="9"/>
  <c r="J18" i="9" s="1"/>
  <c r="I32" i="9"/>
  <c r="J32" i="9" s="1"/>
  <c r="I17" i="9"/>
  <c r="J17" i="9" s="1"/>
  <c r="I31" i="9"/>
  <c r="K31" i="9" s="1"/>
  <c r="I24" i="9"/>
  <c r="J24" i="9" s="1"/>
  <c r="I33" i="9"/>
  <c r="J33" i="9" s="1"/>
  <c r="I10" i="9"/>
  <c r="J10" i="9" s="1"/>
  <c r="I19" i="10"/>
  <c r="K19" i="10" s="1"/>
  <c r="I12" i="10"/>
  <c r="K12" i="10" s="1"/>
  <c r="I22" i="10"/>
  <c r="J22" i="10" s="1"/>
  <c r="I16" i="10"/>
  <c r="J16" i="10" s="1"/>
  <c r="I11" i="10"/>
  <c r="K11" i="10" s="1"/>
  <c r="I13" i="10"/>
  <c r="J13" i="10" s="1"/>
  <c r="I29" i="10"/>
  <c r="J29" i="10" s="1"/>
  <c r="I18" i="10"/>
  <c r="J18" i="10" s="1"/>
  <c r="I27" i="10"/>
  <c r="K27" i="10" s="1"/>
  <c r="I30" i="10"/>
  <c r="K30" i="10" s="1"/>
  <c r="I26" i="10"/>
  <c r="J26" i="10" s="1"/>
  <c r="I23" i="10"/>
  <c r="J23" i="10" s="1"/>
  <c r="I20" i="10"/>
  <c r="K20" i="10" s="1"/>
  <c r="I15" i="11"/>
  <c r="J15" i="11" s="1"/>
  <c r="I18" i="11"/>
  <c r="K18" i="11" s="1"/>
  <c r="I29" i="11"/>
  <c r="J29" i="11" s="1"/>
  <c r="I28" i="11"/>
  <c r="J28" i="11" s="1"/>
  <c r="I14" i="11"/>
  <c r="J14" i="11" s="1"/>
  <c r="I11" i="11"/>
  <c r="K11" i="11" s="1"/>
  <c r="I21" i="11"/>
  <c r="J21" i="11" s="1"/>
  <c r="I13" i="11"/>
  <c r="K13" i="11" s="1"/>
  <c r="I20" i="11"/>
  <c r="J20" i="11" s="1"/>
  <c r="I33" i="11"/>
  <c r="K32" i="11" s="1"/>
  <c r="I16" i="11"/>
  <c r="J16" i="11" s="1"/>
  <c r="I30" i="11"/>
  <c r="K30" i="11" s="1"/>
  <c r="I10" i="11"/>
  <c r="J10" i="11" s="1"/>
  <c r="I27" i="11"/>
  <c r="K27" i="11" s="1"/>
  <c r="I32" i="11"/>
  <c r="I14" i="12"/>
  <c r="K14" i="12" s="1"/>
  <c r="I27" i="12"/>
  <c r="J27" i="12" s="1"/>
  <c r="I16" i="12"/>
  <c r="K16" i="12" s="1"/>
  <c r="I11" i="12"/>
  <c r="J11" i="12" s="1"/>
  <c r="I26" i="12"/>
  <c r="J26" i="12" s="1"/>
  <c r="I12" i="12"/>
  <c r="J12" i="12" s="1"/>
  <c r="I23" i="12"/>
  <c r="K23" i="12" s="1"/>
  <c r="I21" i="12"/>
  <c r="J21" i="12" s="1"/>
  <c r="I19" i="12"/>
  <c r="K19" i="12" s="1"/>
  <c r="I24" i="12"/>
  <c r="J24" i="12" s="1"/>
  <c r="I29" i="12"/>
  <c r="K29" i="12" s="1"/>
  <c r="I17" i="21"/>
  <c r="K17" i="21" s="1"/>
  <c r="I12" i="21"/>
  <c r="K12" i="21" s="1"/>
  <c r="I25" i="21"/>
  <c r="J25" i="21" s="1"/>
  <c r="I24" i="21"/>
  <c r="K24" i="21" s="1"/>
  <c r="I14" i="21"/>
  <c r="K14" i="21" s="1"/>
  <c r="I22" i="21"/>
  <c r="J22" i="21" s="1"/>
  <c r="I20" i="21"/>
  <c r="J20" i="21" s="1"/>
  <c r="I19" i="21"/>
  <c r="K19" i="21" s="1"/>
  <c r="I26" i="21"/>
  <c r="J26" i="21" s="1"/>
  <c r="I30" i="21"/>
  <c r="K30" i="21" s="1"/>
  <c r="I28" i="21"/>
  <c r="J28" i="21" s="1"/>
  <c r="I23" i="21"/>
  <c r="K23" i="21" s="1"/>
  <c r="I18" i="21"/>
  <c r="K18" i="21" s="1"/>
  <c r="I16" i="21"/>
  <c r="J16" i="21" s="1"/>
  <c r="I20" i="14"/>
  <c r="K20" i="14" s="1"/>
  <c r="J27" i="19" l="1"/>
  <c r="J28" i="19"/>
  <c r="K21" i="19"/>
  <c r="J16" i="19"/>
  <c r="K10" i="19"/>
  <c r="J12" i="19"/>
  <c r="K24" i="19"/>
  <c r="K18" i="19"/>
  <c r="K24" i="9"/>
  <c r="J31" i="9"/>
  <c r="K33" i="9"/>
  <c r="K25" i="9"/>
  <c r="J26" i="9"/>
  <c r="K18" i="9"/>
  <c r="J28" i="9"/>
  <c r="K32" i="9"/>
  <c r="J12" i="10"/>
  <c r="J19" i="10"/>
  <c r="K29" i="10"/>
  <c r="J30" i="10"/>
  <c r="J27" i="10"/>
  <c r="K33" i="11"/>
  <c r="J13" i="11"/>
  <c r="J30" i="11"/>
  <c r="K29" i="11"/>
  <c r="K28" i="11"/>
  <c r="J18" i="11"/>
  <c r="J32" i="11"/>
  <c r="K21" i="11"/>
  <c r="K16" i="11"/>
  <c r="J33" i="11"/>
  <c r="J27" i="11"/>
  <c r="J11" i="11"/>
  <c r="K22" i="10"/>
  <c r="J11" i="10"/>
  <c r="K26" i="10"/>
  <c r="K13" i="10"/>
  <c r="J20" i="10"/>
  <c r="J19" i="12"/>
  <c r="J14" i="12"/>
  <c r="K11" i="12"/>
  <c r="J16" i="12"/>
  <c r="J29" i="12"/>
  <c r="K21" i="12"/>
  <c r="J23" i="12"/>
  <c r="K26" i="12"/>
  <c r="J17" i="21"/>
  <c r="J12" i="21"/>
  <c r="K22" i="21"/>
  <c r="J30" i="21"/>
  <c r="J18" i="21"/>
  <c r="J24" i="21"/>
  <c r="J19" i="21"/>
  <c r="J23" i="21"/>
  <c r="J14" i="21"/>
  <c r="K16" i="21"/>
  <c r="K26" i="21"/>
  <c r="J20" i="14"/>
  <c r="K28" i="21"/>
  <c r="K20" i="21"/>
  <c r="K25" i="21"/>
  <c r="K24" i="12"/>
  <c r="K12" i="12"/>
  <c r="K27" i="12"/>
  <c r="K10" i="11"/>
  <c r="K20" i="11"/>
  <c r="K14" i="11"/>
  <c r="K15" i="11"/>
  <c r="K23" i="10"/>
  <c r="K18" i="10"/>
  <c r="K16" i="10"/>
  <c r="K10" i="9"/>
  <c r="K17" i="9"/>
  <c r="K13" i="9"/>
  <c r="K25" i="19"/>
  <c r="K13" i="19"/>
  <c r="K15" i="19"/>
  <c r="I12" i="18" l="1"/>
  <c r="J12" i="18" s="1"/>
  <c r="I25" i="18"/>
  <c r="J25" i="18" s="1"/>
  <c r="E15" i="8" l="1"/>
  <c r="E16" i="8" s="1"/>
  <c r="E26" i="8"/>
  <c r="E27" i="8"/>
  <c r="E38" i="8"/>
  <c r="E39" i="8"/>
  <c r="E17" i="8" l="1"/>
  <c r="E40" i="8"/>
  <c r="E28" i="8"/>
  <c r="G23" i="6"/>
  <c r="E29" i="8" l="1"/>
  <c r="E41" i="8"/>
  <c r="E18" i="8"/>
  <c r="D33" i="5"/>
  <c r="F33" i="5" s="1"/>
  <c r="D32" i="5"/>
  <c r="F32" i="5" s="1"/>
  <c r="B33" i="5"/>
  <c r="B32" i="5"/>
  <c r="G40" i="4"/>
  <c r="G41" i="4"/>
  <c r="G38" i="4"/>
  <c r="G39" i="4"/>
  <c r="E30" i="8" l="1"/>
  <c r="E31" i="8" s="1"/>
  <c r="E42" i="8"/>
  <c r="E43" i="8" s="1"/>
  <c r="E19" i="8"/>
  <c r="I29" i="18"/>
  <c r="J29" i="18" s="1"/>
  <c r="I22" i="18"/>
  <c r="J22" i="18" s="1"/>
  <c r="F98" i="6" l="1"/>
  <c r="G97" i="6"/>
  <c r="F97" i="6"/>
  <c r="F108" i="6"/>
  <c r="G107" i="6"/>
  <c r="F107" i="6"/>
  <c r="F18" i="6"/>
  <c r="G17" i="6"/>
  <c r="G18" i="6" s="1"/>
  <c r="F17" i="6"/>
  <c r="F30" i="6"/>
  <c r="G29" i="6"/>
  <c r="G30" i="6" s="1"/>
  <c r="F29" i="6"/>
  <c r="F22" i="6"/>
  <c r="G21" i="6"/>
  <c r="F21" i="6"/>
  <c r="I24" i="18"/>
  <c r="I17" i="18"/>
  <c r="J17" i="18" s="1"/>
  <c r="G98" i="6" l="1"/>
  <c r="H97" i="6"/>
  <c r="H98" i="6" s="1"/>
  <c r="H95" i="6"/>
  <c r="H96" i="6" s="1"/>
  <c r="H107" i="6"/>
  <c r="H108" i="6" s="1"/>
  <c r="J24" i="18"/>
  <c r="G108" i="6"/>
  <c r="G22" i="6"/>
  <c r="F35" i="6" l="1"/>
  <c r="I15" i="15" l="1"/>
  <c r="K15" i="15" s="1"/>
  <c r="I13" i="15"/>
  <c r="J13" i="15" s="1"/>
  <c r="I12" i="15"/>
  <c r="J12" i="15" s="1"/>
  <c r="J15" i="15" l="1"/>
  <c r="K13" i="15"/>
  <c r="K12" i="15"/>
  <c r="H38" i="4"/>
  <c r="H40" i="4"/>
  <c r="H39" i="4"/>
  <c r="H41" i="4"/>
  <c r="G34" i="4"/>
  <c r="H34" i="4" s="1"/>
  <c r="G35" i="4"/>
  <c r="H35" i="4" s="1"/>
  <c r="G36" i="4"/>
  <c r="H36" i="4" s="1"/>
  <c r="G33" i="4"/>
  <c r="H33" i="4" s="1"/>
  <c r="G25" i="4"/>
  <c r="I13" i="18" l="1"/>
  <c r="I27" i="18"/>
  <c r="J27" i="18" s="1"/>
  <c r="J13" i="18" l="1"/>
  <c r="I47" i="1"/>
  <c r="J47" i="1" s="1"/>
  <c r="I81" i="1"/>
  <c r="J81" i="1" s="1"/>
  <c r="I25" i="1"/>
  <c r="J25" i="1" s="1"/>
  <c r="I13" i="1"/>
  <c r="J13" i="1" s="1"/>
  <c r="I12" i="1"/>
  <c r="J12" i="1" s="1"/>
  <c r="I43" i="1"/>
  <c r="J43" i="1" s="1"/>
  <c r="D22" i="23" s="1"/>
  <c r="I77" i="1"/>
  <c r="J77" i="1" s="1"/>
  <c r="D18" i="23"/>
  <c r="I64" i="1"/>
  <c r="J64" i="1" s="1"/>
  <c r="I36" i="1"/>
  <c r="J36" i="1" s="1"/>
  <c r="I84" i="1"/>
  <c r="J84" i="1" s="1"/>
  <c r="I11" i="1"/>
  <c r="J11" i="1" s="1"/>
  <c r="D12" i="23" s="1"/>
  <c r="I91" i="1"/>
  <c r="J91" i="1" s="1"/>
  <c r="I20" i="1"/>
  <c r="J20" i="1" s="1"/>
  <c r="I70" i="1"/>
  <c r="J70" i="1" s="1"/>
  <c r="I82" i="1"/>
  <c r="J82" i="1" s="1"/>
  <c r="I66" i="1"/>
  <c r="J66" i="1" s="1"/>
  <c r="I89" i="1"/>
  <c r="J89" i="1" s="1"/>
  <c r="I12" i="23" l="1"/>
  <c r="I35" i="23"/>
  <c r="I29" i="23"/>
  <c r="I10" i="23"/>
  <c r="I32" i="23"/>
  <c r="I21" i="23"/>
  <c r="I11" i="23"/>
  <c r="I26" i="23"/>
  <c r="I24" i="23"/>
  <c r="I28" i="23"/>
  <c r="I37" i="23"/>
  <c r="I20" i="23"/>
  <c r="I18" i="23"/>
  <c r="I15" i="23"/>
  <c r="I17" i="23"/>
  <c r="I33" i="23"/>
  <c r="I22" i="23"/>
  <c r="I30" i="23"/>
  <c r="I14" i="23"/>
  <c r="I34" i="23"/>
  <c r="I16" i="23"/>
  <c r="I36" i="23"/>
  <c r="I31" i="23"/>
  <c r="I27" i="23"/>
  <c r="I23" i="23"/>
  <c r="I25" i="23"/>
  <c r="I19" i="23"/>
  <c r="I13" i="23"/>
  <c r="B20" i="4"/>
  <c r="B11" i="5"/>
  <c r="D11" i="5"/>
  <c r="D20" i="4"/>
  <c r="D12" i="5" l="1"/>
  <c r="B12" i="5"/>
  <c r="D18" i="4"/>
  <c r="B18" i="4"/>
  <c r="B21" i="4"/>
  <c r="D21" i="4"/>
  <c r="D16" i="4"/>
  <c r="B16" i="4"/>
  <c r="D28" i="4"/>
  <c r="D13" i="4"/>
  <c r="B13" i="4"/>
  <c r="B28" i="4"/>
  <c r="D26" i="4"/>
  <c r="D12" i="4"/>
  <c r="B26" i="4"/>
  <c r="B12" i="4"/>
  <c r="D15" i="4"/>
  <c r="D22" i="4"/>
  <c r="B15" i="4"/>
  <c r="B22" i="4"/>
  <c r="D16" i="5"/>
  <c r="B16" i="5"/>
  <c r="D25" i="4"/>
  <c r="D11" i="4"/>
  <c r="D27" i="4"/>
  <c r="D10" i="4"/>
  <c r="B25" i="4"/>
  <c r="B11" i="4"/>
  <c r="B27" i="4"/>
  <c r="B10" i="4"/>
  <c r="D17" i="4"/>
  <c r="D23" i="4"/>
  <c r="D17" i="5"/>
  <c r="B17" i="4"/>
  <c r="B23" i="4"/>
  <c r="B17" i="5"/>
  <c r="I19" i="9"/>
  <c r="K19" i="9" s="1"/>
  <c r="I12" i="9"/>
  <c r="J12" i="9" s="1"/>
  <c r="I15" i="9"/>
  <c r="K15" i="9" s="1"/>
  <c r="I15" i="10"/>
  <c r="I10" i="10"/>
  <c r="J10" i="10" s="1"/>
  <c r="I17" i="10"/>
  <c r="I21" i="21"/>
  <c r="K21" i="21" s="1"/>
  <c r="I13" i="21"/>
  <c r="K13" i="21" s="1"/>
  <c r="I31" i="21"/>
  <c r="J31" i="21" s="1"/>
  <c r="I10" i="21"/>
  <c r="K10" i="21" s="1"/>
  <c r="I29" i="21"/>
  <c r="K29" i="21" s="1"/>
  <c r="I15" i="21"/>
  <c r="J15" i="21" s="1"/>
  <c r="I27" i="21"/>
  <c r="K27" i="21" s="1"/>
  <c r="I11" i="21"/>
  <c r="J11" i="21" s="1"/>
  <c r="I19" i="15"/>
  <c r="J19" i="15" s="1"/>
  <c r="H25" i="4" l="1"/>
  <c r="F23" i="5"/>
  <c r="F27" i="5"/>
  <c r="B13" i="5"/>
  <c r="B10" i="5"/>
  <c r="D10" i="5"/>
  <c r="F24" i="5" s="1"/>
  <c r="D13" i="5"/>
  <c r="K31" i="21"/>
  <c r="J21" i="21"/>
  <c r="J15" i="9"/>
  <c r="J15" i="10"/>
  <c r="J19" i="9"/>
  <c r="K11" i="21"/>
  <c r="K15" i="21"/>
  <c r="K12" i="9"/>
  <c r="K17" i="10"/>
  <c r="J17" i="10"/>
  <c r="J10" i="21"/>
  <c r="J13" i="21"/>
  <c r="J27" i="21"/>
  <c r="J29" i="21"/>
  <c r="K19" i="15"/>
  <c r="I49" i="1"/>
  <c r="J49" i="1" s="1"/>
  <c r="I30" i="1"/>
  <c r="J30" i="1" s="1"/>
  <c r="I71" i="1"/>
  <c r="J71" i="1" s="1"/>
  <c r="I14" i="1"/>
  <c r="J14" i="1" s="1"/>
  <c r="D15" i="23" s="1"/>
  <c r="I59" i="1"/>
  <c r="J59" i="1" s="1"/>
  <c r="D21" i="23" s="1"/>
  <c r="I54" i="1"/>
  <c r="J54" i="1" s="1"/>
  <c r="I10" i="18"/>
  <c r="J10" i="18" l="1"/>
  <c r="I52" i="1"/>
  <c r="J52" i="1" s="1"/>
  <c r="D29" i="23"/>
  <c r="I58" i="1"/>
  <c r="J58" i="1" s="1"/>
  <c r="I53" i="1"/>
  <c r="J53" i="1" s="1"/>
  <c r="I46" i="1" l="1"/>
  <c r="J46" i="1" s="1"/>
  <c r="I74" i="1"/>
  <c r="I67" i="1"/>
  <c r="J67" i="1" s="1"/>
  <c r="I41" i="1"/>
  <c r="J41" i="1" s="1"/>
  <c r="I69" i="1"/>
  <c r="J69" i="1" s="1"/>
  <c r="D28" i="23" s="1"/>
  <c r="I73" i="1"/>
  <c r="J73" i="1" s="1"/>
  <c r="J74" i="1" l="1"/>
  <c r="I31" i="1"/>
  <c r="J31" i="1" s="1"/>
  <c r="D33" i="23" s="1"/>
  <c r="I60" i="1"/>
  <c r="J60" i="1" s="1"/>
  <c r="I48" i="1"/>
  <c r="J48" i="1" s="1"/>
  <c r="I18" i="1"/>
  <c r="J18" i="1" s="1"/>
  <c r="I57" i="1"/>
  <c r="J57" i="1" s="1"/>
  <c r="F88" i="6"/>
  <c r="G87" i="6"/>
  <c r="F87" i="6"/>
  <c r="F56" i="6"/>
  <c r="G55" i="6"/>
  <c r="F55" i="6"/>
  <c r="F100" i="6"/>
  <c r="G99" i="6"/>
  <c r="H99" i="6" s="1"/>
  <c r="H100" i="6" s="1"/>
  <c r="F99" i="6"/>
  <c r="F34" i="6"/>
  <c r="G33" i="6"/>
  <c r="F33" i="6"/>
  <c r="D14" i="23" l="1"/>
  <c r="D16" i="23"/>
  <c r="G88" i="6"/>
  <c r="G100" i="6"/>
  <c r="G34" i="6"/>
  <c r="I35" i="1"/>
  <c r="J35" i="1" s="1"/>
  <c r="D35" i="23" s="1"/>
  <c r="I27" i="1"/>
  <c r="I63" i="1"/>
  <c r="J63" i="1" s="1"/>
  <c r="I80" i="1"/>
  <c r="J80" i="1" s="1"/>
  <c r="D30" i="23"/>
  <c r="J27" i="1" l="1"/>
  <c r="D10" i="23" s="1"/>
  <c r="I88" i="1"/>
  <c r="J88" i="1" s="1"/>
  <c r="I33" i="1"/>
  <c r="I86" i="1"/>
  <c r="J86" i="1" s="1"/>
  <c r="D31" i="23" s="1"/>
  <c r="I90" i="1"/>
  <c r="J90" i="1" s="1"/>
  <c r="I44" i="1"/>
  <c r="J44" i="1" s="1"/>
  <c r="I29" i="1"/>
  <c r="J29" i="1" s="1"/>
  <c r="D36" i="23" s="1"/>
  <c r="I26" i="1"/>
  <c r="J26" i="1" s="1"/>
  <c r="D34" i="23" s="1"/>
  <c r="K62" i="1" l="1"/>
  <c r="J33" i="1"/>
  <c r="I17" i="13"/>
  <c r="J17" i="13" s="1"/>
  <c r="I20" i="13"/>
  <c r="J20" i="13" s="1"/>
  <c r="I24" i="1"/>
  <c r="J24" i="1" s="1"/>
  <c r="I19" i="1"/>
  <c r="J19" i="1" s="1"/>
  <c r="D26" i="23" s="1"/>
  <c r="I87" i="1"/>
  <c r="J87" i="1" s="1"/>
  <c r="I42" i="1"/>
  <c r="I21" i="14"/>
  <c r="D20" i="23" l="1"/>
  <c r="D32" i="23"/>
  <c r="D27" i="23"/>
  <c r="D17" i="23"/>
  <c r="J42" i="1"/>
  <c r="K17" i="13"/>
  <c r="I85" i="1" l="1"/>
  <c r="J85" i="1" s="1"/>
  <c r="I83" i="1"/>
  <c r="J83" i="1" s="1"/>
  <c r="I39" i="1"/>
  <c r="J39" i="1" s="1"/>
  <c r="I16" i="1" l="1"/>
  <c r="J16" i="1" s="1"/>
  <c r="D13" i="23" s="1"/>
  <c r="I35" i="18" l="1"/>
  <c r="I19" i="18"/>
  <c r="K19" i="18" s="1"/>
  <c r="I16" i="18"/>
  <c r="J16" i="18" s="1"/>
  <c r="I18" i="18"/>
  <c r="I34" i="18"/>
  <c r="I23" i="18"/>
  <c r="I20" i="18"/>
  <c r="I37" i="18"/>
  <c r="I30" i="18"/>
  <c r="K30" i="18" s="1"/>
  <c r="I36" i="18"/>
  <c r="I15" i="18"/>
  <c r="I11" i="18"/>
  <c r="I33" i="18"/>
  <c r="K10" i="18" s="1"/>
  <c r="I26" i="18"/>
  <c r="I31" i="18"/>
  <c r="J31" i="18" s="1"/>
  <c r="I14" i="18"/>
  <c r="I21" i="18"/>
  <c r="I32" i="18"/>
  <c r="I28" i="18"/>
  <c r="I19" i="19"/>
  <c r="I22" i="19"/>
  <c r="I17" i="19"/>
  <c r="I11" i="19"/>
  <c r="K11" i="19" s="1"/>
  <c r="I20" i="19"/>
  <c r="I23" i="19"/>
  <c r="I14" i="19"/>
  <c r="J14" i="19" s="1"/>
  <c r="I26" i="19"/>
  <c r="I14" i="9"/>
  <c r="K14" i="9" s="1"/>
  <c r="I20" i="9"/>
  <c r="K20" i="9" s="1"/>
  <c r="I30" i="9"/>
  <c r="J30" i="9" s="1"/>
  <c r="I21" i="9"/>
  <c r="K21" i="9" s="1"/>
  <c r="I22" i="9"/>
  <c r="K22" i="9" s="1"/>
  <c r="I11" i="9"/>
  <c r="K11" i="9" s="1"/>
  <c r="I16" i="9"/>
  <c r="K16" i="9" s="1"/>
  <c r="I27" i="9"/>
  <c r="K27" i="9" s="1"/>
  <c r="I23" i="9"/>
  <c r="K23" i="9" s="1"/>
  <c r="I29" i="9"/>
  <c r="K29" i="9" s="1"/>
  <c r="I21" i="10"/>
  <c r="J21" i="10" s="1"/>
  <c r="I25" i="10"/>
  <c r="K25" i="10" s="1"/>
  <c r="I24" i="10"/>
  <c r="K24" i="10" s="1"/>
  <c r="I14" i="10"/>
  <c r="I31" i="10"/>
  <c r="J31" i="10" s="1"/>
  <c r="I28" i="10"/>
  <c r="I23" i="11"/>
  <c r="I31" i="11"/>
  <c r="J31" i="11" s="1"/>
  <c r="I25" i="11"/>
  <c r="I17" i="11"/>
  <c r="I19" i="11"/>
  <c r="I12" i="11"/>
  <c r="I24" i="11"/>
  <c r="I26" i="11"/>
  <c r="I22" i="11"/>
  <c r="I17" i="12"/>
  <c r="I15" i="12"/>
  <c r="K15" i="12" s="1"/>
  <c r="I25" i="12"/>
  <c r="I20" i="12"/>
  <c r="I22" i="12"/>
  <c r="J22" i="12" s="1"/>
  <c r="I28" i="12"/>
  <c r="I13" i="12"/>
  <c r="I10" i="12"/>
  <c r="I18" i="12"/>
  <c r="I23" i="13"/>
  <c r="J23" i="13" s="1"/>
  <c r="I15" i="13"/>
  <c r="I22" i="13"/>
  <c r="J22" i="13" s="1"/>
  <c r="I10" i="13"/>
  <c r="J10" i="13" s="1"/>
  <c r="I24" i="13"/>
  <c r="J24" i="13" s="1"/>
  <c r="I25" i="13"/>
  <c r="I16" i="13"/>
  <c r="I11" i="13"/>
  <c r="J11" i="13" s="1"/>
  <c r="I18" i="13"/>
  <c r="I14" i="13"/>
  <c r="K14" i="13" s="1"/>
  <c r="I21" i="13"/>
  <c r="J21" i="13" s="1"/>
  <c r="I13" i="13"/>
  <c r="J13" i="13" s="1"/>
  <c r="I26" i="13"/>
  <c r="K26" i="13" s="1"/>
  <c r="I27" i="13"/>
  <c r="J27" i="13" s="1"/>
  <c r="I19" i="13"/>
  <c r="I12" i="13"/>
  <c r="I13" i="14"/>
  <c r="K13" i="14" s="1"/>
  <c r="I16" i="14"/>
  <c r="K16" i="14" s="1"/>
  <c r="I17" i="14"/>
  <c r="K17" i="14" s="1"/>
  <c r="I19" i="14"/>
  <c r="J19" i="14" s="1"/>
  <c r="I15" i="14"/>
  <c r="J15" i="14" s="1"/>
  <c r="K21" i="14"/>
  <c r="I12" i="14"/>
  <c r="K12" i="14" s="1"/>
  <c r="I18" i="14"/>
  <c r="K18" i="14" s="1"/>
  <c r="I10" i="14"/>
  <c r="K10" i="14" s="1"/>
  <c r="I14" i="14"/>
  <c r="K14" i="14" s="1"/>
  <c r="I11" i="14"/>
  <c r="J11" i="14" s="1"/>
  <c r="K18" i="18" l="1"/>
  <c r="K23" i="18"/>
  <c r="K22" i="19"/>
  <c r="K19" i="19"/>
  <c r="K18" i="13"/>
  <c r="K20" i="18"/>
  <c r="K11" i="18"/>
  <c r="K25" i="18"/>
  <c r="K17" i="19"/>
  <c r="K28" i="18"/>
  <c r="K17" i="18"/>
  <c r="K27" i="18"/>
  <c r="J20" i="18"/>
  <c r="K24" i="18"/>
  <c r="K34" i="18"/>
  <c r="K33" i="18"/>
  <c r="K14" i="18"/>
  <c r="K37" i="18"/>
  <c r="J15" i="18"/>
  <c r="K31" i="18"/>
  <c r="J32" i="18"/>
  <c r="K29" i="18"/>
  <c r="K22" i="18"/>
  <c r="J30" i="18"/>
  <c r="K12" i="18"/>
  <c r="K26" i="18"/>
  <c r="K13" i="18"/>
  <c r="K32" i="18"/>
  <c r="K16" i="18"/>
  <c r="K23" i="19"/>
  <c r="K26" i="19"/>
  <c r="K20" i="19"/>
  <c r="K20" i="13"/>
  <c r="K13" i="13"/>
  <c r="K16" i="13"/>
  <c r="K25" i="13"/>
  <c r="K11" i="13"/>
  <c r="K24" i="13"/>
  <c r="K28" i="12"/>
  <c r="K22" i="12"/>
  <c r="K20" i="12"/>
  <c r="K25" i="12"/>
  <c r="K31" i="10"/>
  <c r="K12" i="11"/>
  <c r="K21" i="18"/>
  <c r="K35" i="18"/>
  <c r="J23" i="9"/>
  <c r="K14" i="10"/>
  <c r="K21" i="10"/>
  <c r="K28" i="10"/>
  <c r="K26" i="11"/>
  <c r="K31" i="11"/>
  <c r="K23" i="11"/>
  <c r="K19" i="11"/>
  <c r="K17" i="11"/>
  <c r="K22" i="11"/>
  <c r="K15" i="10"/>
  <c r="J22" i="9"/>
  <c r="K15" i="18"/>
  <c r="K10" i="13"/>
  <c r="K12" i="13"/>
  <c r="K15" i="13"/>
  <c r="K19" i="14"/>
  <c r="J10" i="14"/>
  <c r="J12" i="14"/>
  <c r="J13" i="14"/>
  <c r="K23" i="13"/>
  <c r="K27" i="13"/>
  <c r="K13" i="12"/>
  <c r="K10" i="12"/>
  <c r="J17" i="12"/>
  <c r="J19" i="11"/>
  <c r="J24" i="11"/>
  <c r="J25" i="11"/>
  <c r="J23" i="11"/>
  <c r="K10" i="10"/>
  <c r="J20" i="19"/>
  <c r="K36" i="18"/>
  <c r="J33" i="18"/>
  <c r="J35" i="18"/>
  <c r="J21" i="18"/>
  <c r="J36" i="18"/>
  <c r="J34" i="18"/>
  <c r="J14" i="18"/>
  <c r="J11" i="18"/>
  <c r="J37" i="18"/>
  <c r="J18" i="18"/>
  <c r="K14" i="19"/>
  <c r="J26" i="19"/>
  <c r="J11" i="19"/>
  <c r="J17" i="19"/>
  <c r="J22" i="19"/>
  <c r="J27" i="9"/>
  <c r="J11" i="9"/>
  <c r="J14" i="9"/>
  <c r="K30" i="9"/>
  <c r="J26" i="11"/>
  <c r="J12" i="11"/>
  <c r="K25" i="11"/>
  <c r="K24" i="11"/>
  <c r="J25" i="12"/>
  <c r="J18" i="12"/>
  <c r="K18" i="12"/>
  <c r="J20" i="12"/>
  <c r="K17" i="12"/>
  <c r="J19" i="13"/>
  <c r="K19" i="13"/>
  <c r="K21" i="13"/>
  <c r="K22" i="13"/>
  <c r="K11" i="14"/>
  <c r="J14" i="14"/>
  <c r="J28" i="18"/>
  <c r="J26" i="18"/>
  <c r="J23" i="18"/>
  <c r="J19" i="18"/>
  <c r="J23" i="19"/>
  <c r="J19" i="19"/>
  <c r="J29" i="9"/>
  <c r="J16" i="9"/>
  <c r="J21" i="9"/>
  <c r="J20" i="9"/>
  <c r="J28" i="10"/>
  <c r="J24" i="10"/>
  <c r="J25" i="10"/>
  <c r="J14" i="10"/>
  <c r="J22" i="11"/>
  <c r="J17" i="11"/>
  <c r="J10" i="12"/>
  <c r="J13" i="12"/>
  <c r="J28" i="12"/>
  <c r="J15" i="12"/>
  <c r="J12" i="13"/>
  <c r="J26" i="13"/>
  <c r="J18" i="13"/>
  <c r="J25" i="13"/>
  <c r="J14" i="13"/>
  <c r="J16" i="13"/>
  <c r="J15" i="13"/>
  <c r="J17" i="14"/>
  <c r="J18" i="14"/>
  <c r="J21" i="14"/>
  <c r="K15" i="14"/>
  <c r="J16" i="14"/>
  <c r="I56" i="1"/>
  <c r="K50" i="1" s="1"/>
  <c r="I21" i="15"/>
  <c r="I24" i="15"/>
  <c r="I79" i="1"/>
  <c r="I40" i="1"/>
  <c r="J40" i="1" s="1"/>
  <c r="G24" i="6"/>
  <c r="G35" i="6"/>
  <c r="G36" i="6" s="1"/>
  <c r="F57" i="6"/>
  <c r="G57" i="6"/>
  <c r="G58" i="6" s="1"/>
  <c r="F58" i="6"/>
  <c r="F105" i="6"/>
  <c r="G105" i="6"/>
  <c r="H105" i="6" s="1"/>
  <c r="H106" i="6" s="1"/>
  <c r="F106" i="6"/>
  <c r="G51" i="6"/>
  <c r="G52" i="6" s="1"/>
  <c r="G19" i="6"/>
  <c r="G27" i="6"/>
  <c r="G28" i="6" s="1"/>
  <c r="G81" i="6"/>
  <c r="G82" i="6" s="1"/>
  <c r="F85" i="6"/>
  <c r="G85" i="6"/>
  <c r="G69" i="6"/>
  <c r="G31" i="6"/>
  <c r="F86" i="6"/>
  <c r="G61" i="6"/>
  <c r="G62" i="6" s="1"/>
  <c r="F63" i="6"/>
  <c r="G63" i="6"/>
  <c r="F64" i="6"/>
  <c r="F36" i="6"/>
  <c r="F31" i="6"/>
  <c r="F32" i="6"/>
  <c r="F61" i="6"/>
  <c r="F62" i="6"/>
  <c r="F103" i="6"/>
  <c r="G103" i="6"/>
  <c r="H103" i="6" s="1"/>
  <c r="H104" i="6" s="1"/>
  <c r="F104" i="6"/>
  <c r="F81" i="6"/>
  <c r="F82" i="6"/>
  <c r="F79" i="6"/>
  <c r="G79" i="6"/>
  <c r="F80" i="6"/>
  <c r="F27" i="6"/>
  <c r="F28" i="6"/>
  <c r="F47" i="6"/>
  <c r="G47" i="6"/>
  <c r="F48" i="6"/>
  <c r="F93" i="6"/>
  <c r="G93" i="6"/>
  <c r="H41" i="6" s="1"/>
  <c r="H42" i="6" s="1"/>
  <c r="F94" i="6"/>
  <c r="F91" i="6"/>
  <c r="G91" i="6"/>
  <c r="F92" i="6"/>
  <c r="F77" i="6"/>
  <c r="G77" i="6"/>
  <c r="G78" i="6" s="1"/>
  <c r="G56" i="6" s="1"/>
  <c r="F78" i="6"/>
  <c r="F67" i="6"/>
  <c r="G67" i="6"/>
  <c r="F68" i="6"/>
  <c r="I78" i="1"/>
  <c r="J78" i="1" s="1"/>
  <c r="I22" i="1"/>
  <c r="I23" i="1"/>
  <c r="J23" i="1" s="1"/>
  <c r="D25" i="23" s="1"/>
  <c r="I51" i="1"/>
  <c r="I25" i="15"/>
  <c r="J25" i="15" s="1"/>
  <c r="I10" i="15"/>
  <c r="J10" i="15" s="1"/>
  <c r="I18" i="15"/>
  <c r="J18" i="15" s="1"/>
  <c r="I17" i="15"/>
  <c r="J17" i="15" s="1"/>
  <c r="I14" i="15"/>
  <c r="I11" i="15"/>
  <c r="J11" i="15" s="1"/>
  <c r="I20" i="15"/>
  <c r="J20" i="15" s="1"/>
  <c r="I16" i="15"/>
  <c r="J16" i="15" s="1"/>
  <c r="I23" i="15"/>
  <c r="J23" i="15" s="1"/>
  <c r="G27" i="4"/>
  <c r="I22" i="15"/>
  <c r="J22" i="15" s="1"/>
  <c r="D18" i="5"/>
  <c r="B18" i="5"/>
  <c r="F84" i="6"/>
  <c r="F83" i="6"/>
  <c r="F52" i="6"/>
  <c r="F51" i="6"/>
  <c r="F74" i="6"/>
  <c r="F73" i="6"/>
  <c r="G83" i="6"/>
  <c r="G37" i="6"/>
  <c r="G38" i="6" s="1"/>
  <c r="G53" i="6"/>
  <c r="G54" i="6" s="1"/>
  <c r="F43" i="6"/>
  <c r="F44" i="6"/>
  <c r="F20" i="6"/>
  <c r="F19" i="6"/>
  <c r="G73" i="6"/>
  <c r="F50" i="6"/>
  <c r="F49" i="6"/>
  <c r="F12" i="6"/>
  <c r="F11" i="6"/>
  <c r="F71" i="6"/>
  <c r="F72" i="6"/>
  <c r="F37" i="6"/>
  <c r="F38" i="6"/>
  <c r="F53" i="6"/>
  <c r="F54" i="6"/>
  <c r="F23" i="6"/>
  <c r="F24" i="6"/>
  <c r="F102" i="6"/>
  <c r="F101" i="6"/>
  <c r="F70" i="6"/>
  <c r="F69" i="6"/>
  <c r="F76" i="6"/>
  <c r="F75" i="6"/>
  <c r="F26" i="6"/>
  <c r="F25" i="6"/>
  <c r="G11" i="4"/>
  <c r="H11" i="4" s="1"/>
  <c r="G10" i="4"/>
  <c r="G89" i="6"/>
  <c r="G25" i="6"/>
  <c r="G26" i="6" s="1"/>
  <c r="G75" i="6"/>
  <c r="G76" i="6" s="1"/>
  <c r="G11" i="6"/>
  <c r="G49" i="6"/>
  <c r="H13" i="6" s="1"/>
  <c r="G71" i="6"/>
  <c r="G101" i="6"/>
  <c r="G43" i="6"/>
  <c r="F90" i="6"/>
  <c r="F89" i="6"/>
  <c r="G17" i="5"/>
  <c r="G18" i="5"/>
  <c r="G16" i="5"/>
  <c r="G15" i="5"/>
  <c r="G13" i="5"/>
  <c r="G11" i="5"/>
  <c r="G12" i="5"/>
  <c r="G10" i="5"/>
  <c r="G26" i="4"/>
  <c r="G28" i="4"/>
  <c r="G23" i="4"/>
  <c r="G22" i="4"/>
  <c r="G20" i="4"/>
  <c r="G21" i="4"/>
  <c r="G18" i="4"/>
  <c r="G17" i="4"/>
  <c r="G15" i="4"/>
  <c r="G16" i="4"/>
  <c r="G12" i="4"/>
  <c r="G13" i="4"/>
  <c r="H13" i="4" s="1"/>
  <c r="H85" i="6" l="1"/>
  <c r="H86" i="6" s="1"/>
  <c r="H101" i="6"/>
  <c r="H102" i="6" s="1"/>
  <c r="H79" i="6"/>
  <c r="H80" i="6" s="1"/>
  <c r="I111" i="6"/>
  <c r="I107" i="6"/>
  <c r="I109" i="6"/>
  <c r="I105" i="6"/>
  <c r="H91" i="6"/>
  <c r="H92" i="6" s="1"/>
  <c r="H93" i="6"/>
  <c r="H94" i="6" s="1"/>
  <c r="H81" i="6"/>
  <c r="H82" i="6" s="1"/>
  <c r="H43" i="6"/>
  <c r="H44" i="6" s="1"/>
  <c r="H71" i="6"/>
  <c r="H72" i="6" s="1"/>
  <c r="I103" i="6"/>
  <c r="I101" i="6"/>
  <c r="I97" i="6"/>
  <c r="I95" i="6"/>
  <c r="I99" i="6"/>
  <c r="I93" i="6"/>
  <c r="K35" i="1"/>
  <c r="J51" i="1"/>
  <c r="K91" i="1"/>
  <c r="J56" i="1"/>
  <c r="K90" i="1"/>
  <c r="H45" i="6"/>
  <c r="H46" i="6" s="1"/>
  <c r="H47" i="6"/>
  <c r="H48" i="6" s="1"/>
  <c r="H65" i="6"/>
  <c r="H66" i="6" s="1"/>
  <c r="H25" i="6"/>
  <c r="H26" i="6" s="1"/>
  <c r="H55" i="6"/>
  <c r="H56" i="6" s="1"/>
  <c r="H57" i="6"/>
  <c r="H58" i="6" s="1"/>
  <c r="H67" i="6"/>
  <c r="H68" i="6" s="1"/>
  <c r="H23" i="6"/>
  <c r="H24" i="6" s="1"/>
  <c r="G84" i="6"/>
  <c r="H37" i="6"/>
  <c r="H38" i="6" s="1"/>
  <c r="H19" i="6"/>
  <c r="H20" i="6" s="1"/>
  <c r="K72" i="1"/>
  <c r="J79" i="1"/>
  <c r="K44" i="1"/>
  <c r="K84" i="1"/>
  <c r="I89" i="6"/>
  <c r="J22" i="1"/>
  <c r="H35" i="6"/>
  <c r="H36" i="6" s="1"/>
  <c r="I91" i="6"/>
  <c r="K86" i="1"/>
  <c r="K37" i="1"/>
  <c r="K38" i="1"/>
  <c r="G104" i="6"/>
  <c r="I83" i="6"/>
  <c r="H87" i="6"/>
  <c r="H88" i="6" s="1"/>
  <c r="I87" i="6"/>
  <c r="G50" i="6"/>
  <c r="I85" i="6"/>
  <c r="K20" i="1"/>
  <c r="K57" i="1"/>
  <c r="K71" i="1"/>
  <c r="K49" i="1"/>
  <c r="K43" i="1"/>
  <c r="K24" i="1"/>
  <c r="K67" i="1"/>
  <c r="K56" i="1"/>
  <c r="H69" i="6"/>
  <c r="H70" i="6" s="1"/>
  <c r="J13" i="23"/>
  <c r="K66" i="1"/>
  <c r="K28" i="1"/>
  <c r="K12" i="1"/>
  <c r="K68" i="1"/>
  <c r="H59" i="6"/>
  <c r="H60" i="6" s="1"/>
  <c r="H83" i="6"/>
  <c r="H84" i="6" s="1"/>
  <c r="H77" i="6"/>
  <c r="H78" i="6" s="1"/>
  <c r="H61" i="6"/>
  <c r="H62" i="6" s="1"/>
  <c r="F26" i="5"/>
  <c r="G44" i="6"/>
  <c r="B15" i="5"/>
  <c r="D15" i="5"/>
  <c r="H17" i="5" s="1"/>
  <c r="K17" i="1"/>
  <c r="K76" i="1"/>
  <c r="G92" i="6"/>
  <c r="I81" i="6"/>
  <c r="I77" i="6"/>
  <c r="I79" i="6"/>
  <c r="K29" i="1"/>
  <c r="K60" i="1"/>
  <c r="K46" i="1"/>
  <c r="K74" i="1"/>
  <c r="K87" i="1"/>
  <c r="K88" i="1"/>
  <c r="K19" i="1"/>
  <c r="K85" i="1"/>
  <c r="K48" i="1"/>
  <c r="K58" i="1"/>
  <c r="K25" i="1"/>
  <c r="K52" i="1"/>
  <c r="H39" i="6"/>
  <c r="H40" i="6" s="1"/>
  <c r="G70" i="6"/>
  <c r="K21" i="15"/>
  <c r="H26" i="4"/>
  <c r="H18" i="4"/>
  <c r="H13" i="5"/>
  <c r="H18" i="5"/>
  <c r="H16" i="5"/>
  <c r="H10" i="4"/>
  <c r="H22" i="4"/>
  <c r="H23" i="4"/>
  <c r="H16" i="4"/>
  <c r="H17" i="4"/>
  <c r="H15" i="4"/>
  <c r="H12" i="4"/>
  <c r="H28" i="4"/>
  <c r="H27" i="4"/>
  <c r="H20" i="4"/>
  <c r="H21" i="4"/>
  <c r="G20" i="6"/>
  <c r="G86" i="6"/>
  <c r="G68" i="6"/>
  <c r="G32" i="6"/>
  <c r="H63" i="6"/>
  <c r="H64" i="6" s="1"/>
  <c r="G64" i="6"/>
  <c r="H17" i="6"/>
  <c r="H18" i="6" s="1"/>
  <c r="H31" i="6"/>
  <c r="H32" i="6" s="1"/>
  <c r="G12" i="6"/>
  <c r="K47" i="1"/>
  <c r="K23" i="1"/>
  <c r="K10" i="1"/>
  <c r="K27" i="1"/>
  <c r="H73" i="6"/>
  <c r="H74" i="6" s="1"/>
  <c r="H75" i="6"/>
  <c r="H76" i="6" s="1"/>
  <c r="H33" i="6"/>
  <c r="H34" i="6" s="1"/>
  <c r="H49" i="6"/>
  <c r="H50" i="6" s="1"/>
  <c r="G72" i="6"/>
  <c r="K51" i="1"/>
  <c r="K83" i="1"/>
  <c r="K41" i="1"/>
  <c r="K64" i="1"/>
  <c r="K33" i="1"/>
  <c r="K79" i="1"/>
  <c r="H27" i="6"/>
  <c r="H28" i="6" s="1"/>
  <c r="G90" i="6"/>
  <c r="G106" i="6"/>
  <c r="H51" i="6"/>
  <c r="H52" i="6" s="1"/>
  <c r="K18" i="1"/>
  <c r="K32" i="1"/>
  <c r="K15" i="1"/>
  <c r="K22" i="1"/>
  <c r="K81" i="1"/>
  <c r="K21" i="1"/>
  <c r="K11" i="1"/>
  <c r="H11" i="6"/>
  <c r="H12" i="6" s="1"/>
  <c r="H14" i="6" s="1"/>
  <c r="I11" i="6"/>
  <c r="G74" i="6"/>
  <c r="H29" i="6"/>
  <c r="H30" i="6" s="1"/>
  <c r="I45" i="6"/>
  <c r="I41" i="6"/>
  <c r="K14" i="1"/>
  <c r="K89" i="1"/>
  <c r="K55" i="1"/>
  <c r="K63" i="1"/>
  <c r="K31" i="1"/>
  <c r="K30" i="1"/>
  <c r="K42" i="1"/>
  <c r="K39" i="1"/>
  <c r="K82" i="1"/>
  <c r="K45" i="1"/>
  <c r="K40" i="1"/>
  <c r="K36" i="1"/>
  <c r="K77" i="1"/>
  <c r="K75" i="1"/>
  <c r="K26" i="1"/>
  <c r="K73" i="1"/>
  <c r="H21" i="6"/>
  <c r="H22" i="6" s="1"/>
  <c r="H89" i="6"/>
  <c r="H90" i="6" s="1"/>
  <c r="K69" i="1"/>
  <c r="K59" i="1"/>
  <c r="K53" i="1"/>
  <c r="H11" i="5"/>
  <c r="K70" i="1"/>
  <c r="K78" i="1"/>
  <c r="K65" i="1"/>
  <c r="K54" i="1"/>
  <c r="K13" i="1"/>
  <c r="K61" i="1"/>
  <c r="K80" i="1"/>
  <c r="H12" i="5"/>
  <c r="K34" i="1"/>
  <c r="K16" i="1"/>
  <c r="I27" i="6"/>
  <c r="I55" i="6"/>
  <c r="I47" i="6"/>
  <c r="I33" i="6"/>
  <c r="I75" i="6"/>
  <c r="I31" i="6"/>
  <c r="I69" i="6"/>
  <c r="I39" i="6"/>
  <c r="G80" i="6"/>
  <c r="I37" i="6"/>
  <c r="I59" i="6"/>
  <c r="I23" i="6"/>
  <c r="I67" i="6"/>
  <c r="I63" i="6"/>
  <c r="I43" i="6"/>
  <c r="G102" i="6"/>
  <c r="H15" i="6"/>
  <c r="H16" i="6" s="1"/>
  <c r="I35" i="6"/>
  <c r="I65" i="6"/>
  <c r="I25" i="6"/>
  <c r="G48" i="6"/>
  <c r="I17" i="6"/>
  <c r="H53" i="6"/>
  <c r="H54" i="6" s="1"/>
  <c r="I29" i="6"/>
  <c r="I19" i="6"/>
  <c r="I53" i="6"/>
  <c r="I49" i="6"/>
  <c r="I51" i="6"/>
  <c r="I57" i="6"/>
  <c r="I21" i="6"/>
  <c r="I15" i="6"/>
  <c r="I73" i="6"/>
  <c r="I71" i="6"/>
  <c r="I61" i="6"/>
  <c r="I13" i="6"/>
  <c r="G94" i="6"/>
  <c r="K10" i="15"/>
  <c r="K20" i="15"/>
  <c r="K17" i="15"/>
  <c r="K16" i="15"/>
  <c r="K24" i="15"/>
  <c r="J21" i="15"/>
  <c r="J14" i="15"/>
  <c r="K18" i="15"/>
  <c r="K14" i="15"/>
  <c r="K23" i="15"/>
  <c r="K25" i="15"/>
  <c r="K11" i="15"/>
  <c r="K22" i="15"/>
  <c r="J24" i="15"/>
  <c r="D37" i="23" l="1"/>
  <c r="J37" i="23" s="1"/>
  <c r="D24" i="23"/>
  <c r="J24" i="23" s="1"/>
  <c r="J28" i="23"/>
  <c r="J17" i="23"/>
  <c r="J36" i="23"/>
  <c r="J25" i="23"/>
  <c r="J31" i="23"/>
  <c r="J19" i="23"/>
  <c r="J27" i="23"/>
  <c r="J32" i="23"/>
  <c r="J33" i="23"/>
  <c r="J20" i="23"/>
  <c r="J14" i="23"/>
  <c r="J23" i="23"/>
  <c r="J30" i="23"/>
  <c r="J18" i="23"/>
  <c r="J21" i="23"/>
  <c r="J16" i="23"/>
  <c r="J22" i="23"/>
  <c r="K24" i="23" s="1"/>
  <c r="J34" i="23"/>
  <c r="J11" i="23"/>
  <c r="J26" i="23"/>
  <c r="J10" i="23"/>
  <c r="J35" i="23"/>
  <c r="J29" i="23"/>
  <c r="K29" i="23" s="1"/>
  <c r="L69" i="1"/>
  <c r="L41" i="1"/>
  <c r="L82" i="1"/>
  <c r="L37" i="1"/>
  <c r="L31" i="1"/>
  <c r="L42" i="1"/>
  <c r="L26" i="1"/>
  <c r="L85" i="1"/>
  <c r="L81" i="1"/>
  <c r="L58" i="1"/>
  <c r="L33" i="1"/>
  <c r="L67" i="1"/>
  <c r="L43" i="1"/>
  <c r="H15" i="5"/>
  <c r="L61" i="1"/>
  <c r="L11" i="1"/>
  <c r="L23" i="1"/>
  <c r="J15" i="23"/>
  <c r="L22" i="1"/>
  <c r="L50" i="1"/>
  <c r="L35" i="1"/>
  <c r="L57" i="1"/>
  <c r="L80" i="1"/>
  <c r="L52" i="1"/>
  <c r="L59" i="1"/>
  <c r="L44" i="1"/>
  <c r="L47" i="1"/>
  <c r="L88" i="1"/>
  <c r="L86" i="1"/>
  <c r="L27" i="1"/>
  <c r="L77" i="1"/>
  <c r="L16" i="1"/>
  <c r="L30" i="1"/>
  <c r="L51" i="1"/>
  <c r="L17" i="1"/>
  <c r="L46" i="1"/>
  <c r="L66" i="1"/>
  <c r="L84" i="1"/>
  <c r="L10" i="1"/>
  <c r="L87" i="1"/>
  <c r="L72" i="1"/>
  <c r="L28" i="1"/>
  <c r="L91" i="1"/>
  <c r="L71" i="1"/>
  <c r="L14" i="1"/>
  <c r="L90" i="1"/>
  <c r="L68" i="1"/>
  <c r="L60" i="1"/>
  <c r="L64" i="1"/>
  <c r="L20" i="1"/>
  <c r="L21" i="1"/>
  <c r="L75" i="1"/>
  <c r="L40" i="1"/>
  <c r="L15" i="1"/>
  <c r="L12" i="1"/>
  <c r="L74" i="1"/>
  <c r="L45" i="1"/>
  <c r="L76" i="1"/>
  <c r="L55" i="1"/>
  <c r="L24" i="1"/>
  <c r="L18" i="1"/>
  <c r="L56" i="1"/>
  <c r="L89" i="1"/>
  <c r="L38" i="1"/>
  <c r="L79" i="1"/>
  <c r="L78" i="1"/>
  <c r="L62" i="1"/>
  <c r="L36" i="1"/>
  <c r="L29" i="1"/>
  <c r="L83" i="1"/>
  <c r="L39" i="1"/>
  <c r="L25" i="1"/>
  <c r="L63" i="1"/>
  <c r="L19" i="1"/>
  <c r="L53" i="1"/>
  <c r="L70" i="1"/>
  <c r="L32" i="1"/>
  <c r="L34" i="1"/>
  <c r="L54" i="1"/>
  <c r="L49" i="1"/>
  <c r="L48" i="1"/>
  <c r="J12" i="23"/>
  <c r="K20" i="23" s="1"/>
  <c r="L65" i="1"/>
  <c r="L73" i="1"/>
  <c r="L13" i="1"/>
  <c r="K15" i="23" l="1"/>
  <c r="K33" i="23"/>
  <c r="K27" i="23"/>
  <c r="K11" i="23"/>
  <c r="K32" i="23"/>
  <c r="K18" i="23"/>
  <c r="K12" i="23"/>
  <c r="K23" i="23"/>
  <c r="K35" i="23"/>
  <c r="K19" i="23"/>
  <c r="K31" i="23"/>
  <c r="K26" i="23"/>
  <c r="K22" i="23"/>
  <c r="K36" i="23"/>
  <c r="K10" i="23"/>
  <c r="K21" i="23"/>
  <c r="K37" i="23"/>
  <c r="K13" i="23"/>
  <c r="K28" i="23"/>
  <c r="K17" i="23"/>
  <c r="K16" i="23"/>
  <c r="K34" i="23"/>
  <c r="K25" i="23"/>
  <c r="K14" i="23"/>
  <c r="K30" i="23"/>
  <c r="H10" i="5"/>
</calcChain>
</file>

<file path=xl/sharedStrings.xml><?xml version="1.0" encoding="utf-8"?>
<sst xmlns="http://schemas.openxmlformats.org/spreadsheetml/2006/main" count="1010" uniqueCount="310">
  <si>
    <t>Eil. Nr.</t>
  </si>
  <si>
    <t>SUMA</t>
  </si>
  <si>
    <t>VARDAS, PAVARDĖ</t>
  </si>
  <si>
    <t>HCP</t>
  </si>
  <si>
    <t>Hcp</t>
  </si>
  <si>
    <t>VIETA</t>
  </si>
  <si>
    <t>D1</t>
  </si>
  <si>
    <t>D2</t>
  </si>
  <si>
    <t xml:space="preserve">VIDURKIS </t>
  </si>
  <si>
    <t>KVALIFIKACIJA</t>
  </si>
  <si>
    <t>1p</t>
  </si>
  <si>
    <t>2p</t>
  </si>
  <si>
    <t>3p</t>
  </si>
  <si>
    <t>4p</t>
  </si>
  <si>
    <t>5p</t>
  </si>
  <si>
    <t>G1</t>
  </si>
  <si>
    <t>G2</t>
  </si>
  <si>
    <t>A grupė</t>
  </si>
  <si>
    <t>B grupė</t>
  </si>
  <si>
    <t>C grupė</t>
  </si>
  <si>
    <t>D grupė</t>
  </si>
  <si>
    <t>Žaidėjas</t>
  </si>
  <si>
    <t>Takelis</t>
  </si>
  <si>
    <t>Bendra suma</t>
  </si>
  <si>
    <t>E grupė</t>
  </si>
  <si>
    <t>F grupė</t>
  </si>
  <si>
    <t>A1</t>
  </si>
  <si>
    <t>A2</t>
  </si>
  <si>
    <t>B1</t>
  </si>
  <si>
    <t>B2</t>
  </si>
  <si>
    <t>C1</t>
  </si>
  <si>
    <t>C2</t>
  </si>
  <si>
    <t>#</t>
  </si>
  <si>
    <t>G grupė</t>
  </si>
  <si>
    <t>H grupė</t>
  </si>
  <si>
    <t>E1</t>
  </si>
  <si>
    <t>E2</t>
  </si>
  <si>
    <t>F1</t>
  </si>
  <si>
    <t>F2</t>
  </si>
  <si>
    <t>H2</t>
  </si>
  <si>
    <t>H1</t>
  </si>
  <si>
    <t>P1/1</t>
  </si>
  <si>
    <t>DVEJETAI</t>
  </si>
  <si>
    <t>TAŠKAI</t>
  </si>
  <si>
    <t>Taškai</t>
  </si>
  <si>
    <t>Bendras vidurkis</t>
  </si>
  <si>
    <t>Grupė</t>
  </si>
  <si>
    <t>Iki 3-Ios vietos</t>
  </si>
  <si>
    <t>Prizas</t>
  </si>
  <si>
    <t>ASMENINĖ</t>
  </si>
  <si>
    <t>SUMA    su Hcp</t>
  </si>
  <si>
    <t>VIDURKIS su Hcp</t>
  </si>
  <si>
    <t>Žaidėjas:</t>
  </si>
  <si>
    <t>Suma</t>
  </si>
  <si>
    <t>Parašas</t>
  </si>
  <si>
    <t>I partija</t>
  </si>
  <si>
    <t>II partija</t>
  </si>
  <si>
    <t>III partija</t>
  </si>
  <si>
    <t>IV partija</t>
  </si>
  <si>
    <t>V partija</t>
  </si>
  <si>
    <t>VISO:</t>
  </si>
  <si>
    <t>Žaidėjo parašas:</t>
  </si>
  <si>
    <t>PERŽAIDIMAS - 1</t>
  </si>
  <si>
    <t>PERŽAIDIMAS - 2</t>
  </si>
  <si>
    <t>QUALIFICATION</t>
  </si>
  <si>
    <t>Player:</t>
  </si>
  <si>
    <t>Line</t>
  </si>
  <si>
    <t>Points</t>
  </si>
  <si>
    <t>Signature</t>
  </si>
  <si>
    <t>Total</t>
  </si>
  <si>
    <t>I game</t>
  </si>
  <si>
    <t>II game</t>
  </si>
  <si>
    <t>III game</t>
  </si>
  <si>
    <t>IV game</t>
  </si>
  <si>
    <t>V game</t>
  </si>
  <si>
    <t>Player signature:</t>
  </si>
  <si>
    <t>RE-ENTRY - 1</t>
  </si>
  <si>
    <t>RE-ENTRY - 2</t>
  </si>
  <si>
    <t>TOTAL:</t>
  </si>
  <si>
    <t>DVEJETAI / DOUBLE</t>
  </si>
  <si>
    <t>GALUTINĖ LENTELĖ / FINAL TABLE</t>
  </si>
  <si>
    <t>KVALIFIKACIJA / QUALIFICATION</t>
  </si>
  <si>
    <t>DALYVIAI / PARTICIPANTS</t>
  </si>
  <si>
    <t>UŽĖJIMAI            SQUAD</t>
  </si>
  <si>
    <t>BEST WOMEN</t>
  </si>
  <si>
    <t>BEST SENIOR</t>
  </si>
  <si>
    <t>BEST JUNIOR</t>
  </si>
  <si>
    <t>W - Women</t>
  </si>
  <si>
    <t>S- Senior</t>
  </si>
  <si>
    <t xml:space="preserve"> </t>
  </si>
  <si>
    <t>195 &gt;</t>
  </si>
  <si>
    <t>190 – 195</t>
  </si>
  <si>
    <t>185 – 190</t>
  </si>
  <si>
    <t>180 – 185</t>
  </si>
  <si>
    <t>170 – 180</t>
  </si>
  <si>
    <t>160 – 170</t>
  </si>
  <si>
    <t>150 – 160</t>
  </si>
  <si>
    <t>&lt;150</t>
  </si>
  <si>
    <t>Iki 28-os vietos</t>
  </si>
  <si>
    <t>6p</t>
  </si>
  <si>
    <t>7p</t>
  </si>
  <si>
    <t>8p</t>
  </si>
  <si>
    <t>9p</t>
  </si>
  <si>
    <t>SUMA       1-9 p</t>
  </si>
  <si>
    <t>SUMA       1-5 p</t>
  </si>
  <si>
    <t>TAŠKAI 6-9 p</t>
  </si>
  <si>
    <t>VIDURKIS be Hcp</t>
  </si>
  <si>
    <t>FINALINIS ETAPAS II   (1 laiptas)</t>
  </si>
  <si>
    <t>FINALINIS ETAPAS II   (2 laiptas)</t>
  </si>
  <si>
    <t>FINALINIS ETAPAS II   (3 laiptas)</t>
  </si>
  <si>
    <t>PUSFINALIS</t>
  </si>
  <si>
    <t>FINALAS</t>
  </si>
  <si>
    <t>P2/1</t>
  </si>
  <si>
    <t xml:space="preserve"> Rolandas Čebatoriūnas</t>
  </si>
  <si>
    <t xml:space="preserve"> Jolanta Kontvainienė (W)</t>
  </si>
  <si>
    <t xml:space="preserve"> Daiva Perminienė (W)</t>
  </si>
  <si>
    <t xml:space="preserve"> Rimantas Daubaras (S)</t>
  </si>
  <si>
    <t xml:space="preserve"> Simonas Kontvainas</t>
  </si>
  <si>
    <t xml:space="preserve"> Veronika Hudjakova (W)</t>
  </si>
  <si>
    <t xml:space="preserve"> Artemijs Hudjakovs</t>
  </si>
  <si>
    <t xml:space="preserve"> Dainius Burevičius</t>
  </si>
  <si>
    <t xml:space="preserve"> Aleksandras Zuikovas</t>
  </si>
  <si>
    <t xml:space="preserve"> Vytautas Šiaučiulis (S)</t>
  </si>
  <si>
    <t xml:space="preserve"> Artūras Selenis (S)</t>
  </si>
  <si>
    <t xml:space="preserve"> Modestas Čečkauskas</t>
  </si>
  <si>
    <t xml:space="preserve"> Sigitas Žilėnas (S)</t>
  </si>
  <si>
    <t xml:space="preserve"> Vaidotas Baranauskas (S)</t>
  </si>
  <si>
    <t xml:space="preserve"> Konstantins Palunis (S)</t>
  </si>
  <si>
    <t xml:space="preserve"> Olegs Krasavins</t>
  </si>
  <si>
    <t xml:space="preserve"> Aidas Daniūnas</t>
  </si>
  <si>
    <t xml:space="preserve"> Aidas Borodinas</t>
  </si>
  <si>
    <t xml:space="preserve"> Arvydas Musteikis (S)</t>
  </si>
  <si>
    <t xml:space="preserve"> Egidijus Bublys (S)</t>
  </si>
  <si>
    <t xml:space="preserve"> Saulius Gedgaudas (S)</t>
  </si>
  <si>
    <t xml:space="preserve"> Laimontas Dinius (S)</t>
  </si>
  <si>
    <t xml:space="preserve"> Donatas Lengvinas</t>
  </si>
  <si>
    <t xml:space="preserve"> Rūta Ryliškienė (W)</t>
  </si>
  <si>
    <t xml:space="preserve"> Stasys Munčys (S)</t>
  </si>
  <si>
    <t xml:space="preserve"> Arnoldas Jurgelevičius</t>
  </si>
  <si>
    <t xml:space="preserve"> Kęstutis Jurgelevičius</t>
  </si>
  <si>
    <t xml:space="preserve"> Aurelijus Matonis</t>
  </si>
  <si>
    <t xml:space="preserve"> Estela Baranauskienė (W; S)</t>
  </si>
  <si>
    <t xml:space="preserve"> Artūras Perminas</t>
  </si>
  <si>
    <t xml:space="preserve"> Benas Bajorinas</t>
  </si>
  <si>
    <t xml:space="preserve"> Žilvinas Perminas</t>
  </si>
  <si>
    <t xml:space="preserve"> Meilė Vidūnaitė (W)</t>
  </si>
  <si>
    <t>8; 9; 10</t>
  </si>
  <si>
    <t xml:space="preserve"> Aleksandras Semaškevičius</t>
  </si>
  <si>
    <t>5; 7; 10</t>
  </si>
  <si>
    <t>1; 2; 5</t>
  </si>
  <si>
    <t>6; 8; 10</t>
  </si>
  <si>
    <t xml:space="preserve"> Paulius Kvauka</t>
  </si>
  <si>
    <t xml:space="preserve"> Jurijs Dumcevs (S)</t>
  </si>
  <si>
    <t xml:space="preserve"> Janis Zalitis (S)</t>
  </si>
  <si>
    <t xml:space="preserve"> Vaidotas Krencius</t>
  </si>
  <si>
    <t xml:space="preserve"> Asta Dambrauskienė (W; S)</t>
  </si>
  <si>
    <t xml:space="preserve"> Albinas Dambrauskas (S)</t>
  </si>
  <si>
    <t xml:space="preserve"> Mantas Trakimavičius</t>
  </si>
  <si>
    <t xml:space="preserve"> Audrius Biliūnas</t>
  </si>
  <si>
    <t>8; 10</t>
  </si>
  <si>
    <t>3; 5; 10</t>
  </si>
  <si>
    <t xml:space="preserve"> Kęstutis Kandrotas (S)</t>
  </si>
  <si>
    <t>1; 2</t>
  </si>
  <si>
    <t xml:space="preserve"> Arūnas Zajauskas</t>
  </si>
  <si>
    <t xml:space="preserve"> Artur Levikin</t>
  </si>
  <si>
    <t>7; 9; 10</t>
  </si>
  <si>
    <t xml:space="preserve"> Maris Osis (S)</t>
  </si>
  <si>
    <t xml:space="preserve"> Vitalij Kuzmenko</t>
  </si>
  <si>
    <t>1; 4</t>
  </si>
  <si>
    <t xml:space="preserve"> Drąsius Kietis</t>
  </si>
  <si>
    <t>1; 4; 5; 8</t>
  </si>
  <si>
    <t>2; 4; 7</t>
  </si>
  <si>
    <t xml:space="preserve"> Faustas Matiukas (S)</t>
  </si>
  <si>
    <t xml:space="preserve"> Valentinas Pinelis (S)</t>
  </si>
  <si>
    <t xml:space="preserve"> Paulius Pocius</t>
  </si>
  <si>
    <t>9; 10</t>
  </si>
  <si>
    <t>1; 4; 8</t>
  </si>
  <si>
    <t xml:space="preserve"> Žingirdas Naimavičius</t>
  </si>
  <si>
    <t xml:space="preserve"> Aivaras Arnašius</t>
  </si>
  <si>
    <t xml:space="preserve"> Vilmantas Jurgutis</t>
  </si>
  <si>
    <t xml:space="preserve"> Daiva Selenienė (W; S)</t>
  </si>
  <si>
    <t xml:space="preserve"> Jūratė Palaimaitė (W; S)</t>
  </si>
  <si>
    <t xml:space="preserve"> Viktorija Armolovica (W)</t>
  </si>
  <si>
    <t xml:space="preserve"> Vladas Petrauskas</t>
  </si>
  <si>
    <t xml:space="preserve"> Leta Anužienė (W; S)</t>
  </si>
  <si>
    <t xml:space="preserve"> Gintautas Raudys</t>
  </si>
  <si>
    <t xml:space="preserve"> Violeta Musteikienė (W; S)</t>
  </si>
  <si>
    <t xml:space="preserve"> Martynas Matonis</t>
  </si>
  <si>
    <t xml:space="preserve"> Vaidas Mitkevičius</t>
  </si>
  <si>
    <t xml:space="preserve"> Sigitas Surblys</t>
  </si>
  <si>
    <t>4; 6; 8</t>
  </si>
  <si>
    <t xml:space="preserve"> Valerijus Perminas (S)</t>
  </si>
  <si>
    <t>2; 8; 10</t>
  </si>
  <si>
    <t xml:space="preserve"> Edvinas Špačkauskas</t>
  </si>
  <si>
    <t>8  10</t>
  </si>
  <si>
    <t>VIKTORIJA  ARMOLOVICA</t>
  </si>
  <si>
    <t>DOMAS  GEDRIMAS</t>
  </si>
  <si>
    <t xml:space="preserve"> Saulius Saudargas</t>
  </si>
  <si>
    <t>1; 3; 6</t>
  </si>
  <si>
    <t>V.I.P. Cup 2019</t>
  </si>
  <si>
    <t>1; 5</t>
  </si>
  <si>
    <t>5; 6; 10</t>
  </si>
  <si>
    <t xml:space="preserve">1  GRUPĖ / SQUAD  (2019-08-01  18:00  Thursday)  </t>
  </si>
  <si>
    <t>2  GRUPĖ / SQUAD  (2019-08-02  14:00  Friday)</t>
  </si>
  <si>
    <t>3  GRUPĖ / SQUAD  (2019-08-02  16:30  Friday)</t>
  </si>
  <si>
    <t>4  GRUPĖ / SQUAD  (2019-08-02  19:00  Friday)</t>
  </si>
  <si>
    <t>5  GRUPĖ / SQUAD  (2019-08-03  10:00  Saturday)</t>
  </si>
  <si>
    <t>6  GRUPĖ / SQUAD  (2019-08-03  12:30  Saturday)</t>
  </si>
  <si>
    <t>7  GRUPĖ / SQUAD  (2019-08-03  15:00  Saturday)</t>
  </si>
  <si>
    <t>8  GRUPĖ / SQUAD  (2019-08-03  17:30  Saturday)</t>
  </si>
  <si>
    <t>9  GRUPĖ / SQUAD  (2019-08-03  20:00  Saturday)</t>
  </si>
  <si>
    <t>10  GRUPĖ / SQUAD  (2019-08-04  10:00  Sunday)</t>
  </si>
  <si>
    <t>FINALINIS ETAPAS I  (2019-08-04  12:30  Sunday)</t>
  </si>
  <si>
    <t xml:space="preserve"> Andrius Pelakauskas</t>
  </si>
  <si>
    <t>17--2</t>
  </si>
  <si>
    <t>17--1</t>
  </si>
  <si>
    <t>18--1</t>
  </si>
  <si>
    <t>18--2</t>
  </si>
  <si>
    <t>19--2</t>
  </si>
  <si>
    <t>19--1</t>
  </si>
  <si>
    <t>20--2</t>
  </si>
  <si>
    <t>20--1</t>
  </si>
  <si>
    <t>21--2</t>
  </si>
  <si>
    <t>21--1</t>
  </si>
  <si>
    <t>22--1</t>
  </si>
  <si>
    <t>22--2</t>
  </si>
  <si>
    <t>23--2</t>
  </si>
  <si>
    <t>23--1</t>
  </si>
  <si>
    <t>24--2</t>
  </si>
  <si>
    <t>24--1</t>
  </si>
  <si>
    <t xml:space="preserve"> Vaidas Radvilavičius</t>
  </si>
  <si>
    <t xml:space="preserve"> Petras Deršonas (S)</t>
  </si>
  <si>
    <t xml:space="preserve"> Giedrius Burneikis</t>
  </si>
  <si>
    <t xml:space="preserve"> Jūratė Budrytė</t>
  </si>
  <si>
    <t xml:space="preserve"> Klaudijus Rimkevičius</t>
  </si>
  <si>
    <t>6; 7; 10</t>
  </si>
  <si>
    <t>4; 6</t>
  </si>
  <si>
    <t xml:space="preserve"> Janina Skabickienė (W; S)</t>
  </si>
  <si>
    <t xml:space="preserve"> Romualdas Skabickas (S)</t>
  </si>
  <si>
    <t>2; 6</t>
  </si>
  <si>
    <t>7; 10</t>
  </si>
  <si>
    <t xml:space="preserve"> Silvinas Sakalauskas (S)</t>
  </si>
  <si>
    <t>3; 5</t>
  </si>
  <si>
    <t>3; 5; 9</t>
  </si>
  <si>
    <t>4; 5; 8; 9; 10</t>
  </si>
  <si>
    <t xml:space="preserve"> Pavel Sobolev (S)</t>
  </si>
  <si>
    <t xml:space="preserve"> Tomas Rimkus</t>
  </si>
  <si>
    <t xml:space="preserve"> Pavel Gritskevich</t>
  </si>
  <si>
    <t>2; 6; 10</t>
  </si>
  <si>
    <t xml:space="preserve"> Sigitas Baužys (S)</t>
  </si>
  <si>
    <t xml:space="preserve"> Vaclovas Mitkus (S)</t>
  </si>
  <si>
    <t xml:space="preserve"> Vidas Valinčius</t>
  </si>
  <si>
    <t xml:space="preserve"> Viktor Sytchev (S)</t>
  </si>
  <si>
    <t>5; 7; 9; 10</t>
  </si>
  <si>
    <t xml:space="preserve"> Domas Gedrimas</t>
  </si>
  <si>
    <t xml:space="preserve"> Gediminas Šlyžius</t>
  </si>
  <si>
    <t>1; 3; 5</t>
  </si>
  <si>
    <t>3; 5; 7; 10</t>
  </si>
  <si>
    <t xml:space="preserve"> Erikas Jansonas</t>
  </si>
  <si>
    <t xml:space="preserve"> Mindaugas Matutis</t>
  </si>
  <si>
    <t xml:space="preserve"> Tomas Baltrimas</t>
  </si>
  <si>
    <t>4; 6; 10</t>
  </si>
  <si>
    <t xml:space="preserve"> Raimondas Martinkus (S)</t>
  </si>
  <si>
    <t xml:space="preserve"> Edita Gedrimaitė (W)</t>
  </si>
  <si>
    <t xml:space="preserve"> Šarūnas Milinauskas (S)</t>
  </si>
  <si>
    <t xml:space="preserve"> Eugenijus Stankevičius (S)</t>
  </si>
  <si>
    <t xml:space="preserve"> Valerija Perminaitė (W; S)</t>
  </si>
  <si>
    <t xml:space="preserve"> Rolandas Jurgaitis</t>
  </si>
  <si>
    <t>4; 5</t>
  </si>
  <si>
    <t xml:space="preserve"> Andrejs Gaidels</t>
  </si>
  <si>
    <t xml:space="preserve"> Mark Karkin</t>
  </si>
  <si>
    <t>5; 8</t>
  </si>
  <si>
    <t xml:space="preserve"> Laurynas Narušis</t>
  </si>
  <si>
    <t xml:space="preserve"> Raimondas Narušis</t>
  </si>
  <si>
    <t>6; 10</t>
  </si>
  <si>
    <t xml:space="preserve"> Antanas Pakinkis (S)</t>
  </si>
  <si>
    <t>6; 8 ;10</t>
  </si>
  <si>
    <t>3; 5; 7</t>
  </si>
  <si>
    <t xml:space="preserve"> Eglė Jes (W)</t>
  </si>
  <si>
    <t xml:space="preserve"> Eimantas Daunoras (S)</t>
  </si>
  <si>
    <t>4; 7; 10</t>
  </si>
  <si>
    <t xml:space="preserve"> Silvestras Boravskis</t>
  </si>
  <si>
    <t xml:space="preserve"> Stanislavas Boravskis (S)</t>
  </si>
  <si>
    <t xml:space="preserve"> Kąstytis Vitkus</t>
  </si>
  <si>
    <t>7; 8</t>
  </si>
  <si>
    <t xml:space="preserve"> Audrius Leleika (S)</t>
  </si>
  <si>
    <t>6; 8</t>
  </si>
  <si>
    <t xml:space="preserve"> David Waitkus</t>
  </si>
  <si>
    <t xml:space="preserve"> Ramun Waitkus</t>
  </si>
  <si>
    <t>1; 2; 3</t>
  </si>
  <si>
    <t xml:space="preserve"> Meilė Vidūnaitė (W; S)</t>
  </si>
  <si>
    <t>8; 9</t>
  </si>
  <si>
    <t>2; 3; 10</t>
  </si>
  <si>
    <t xml:space="preserve"> Remigijus Nausėda (S)</t>
  </si>
  <si>
    <t>b/c "Apollo" Klaipėda  2019.08.01-04</t>
  </si>
  <si>
    <t xml:space="preserve"> Edvinas Skarbalius</t>
  </si>
  <si>
    <t xml:space="preserve"> Aleksandr Breslavskij</t>
  </si>
  <si>
    <t>5; 7</t>
  </si>
  <si>
    <t xml:space="preserve"> Daiva Perminienė</t>
  </si>
  <si>
    <t xml:space="preserve"> Rūta Ryliškienė</t>
  </si>
  <si>
    <t xml:space="preserve"> Jūratė Palaimaitė</t>
  </si>
  <si>
    <t xml:space="preserve"> Daiva Selenienė</t>
  </si>
  <si>
    <t xml:space="preserve"> Eugenijus Stankevičius</t>
  </si>
  <si>
    <t xml:space="preserve"> Vytautas Šiaučiulis</t>
  </si>
  <si>
    <t xml:space="preserve"> Elvijs Udo Dimpers </t>
  </si>
  <si>
    <t xml:space="preserve"> Toms Pultraks</t>
  </si>
  <si>
    <t>7; 8; 9</t>
  </si>
  <si>
    <t xml:space="preserve"> Česlovas Raštutis (S)</t>
  </si>
  <si>
    <t xml:space="preserve"> Šarūnas Surviila</t>
  </si>
  <si>
    <t xml:space="preserve"> Šarūnas Survila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</si>
</sst>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7">
    <font>
      <sz val="10"/>
      <name val="Arial"/>
      <charset val="186"/>
    </font>
    <font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u/>
      <sz val="16"/>
      <color indexed="9"/>
      <name val="Arial"/>
      <family val="2"/>
      <charset val="186"/>
    </font>
    <font>
      <b/>
      <sz val="11"/>
      <color indexed="9"/>
      <name val="Arial"/>
      <family val="2"/>
      <charset val="186"/>
    </font>
    <font>
      <b/>
      <i/>
      <u/>
      <sz val="22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sz val="9"/>
      <color indexed="8"/>
      <name val="Arial"/>
      <family val="2"/>
      <charset val="186"/>
    </font>
    <font>
      <b/>
      <sz val="16"/>
      <color indexed="9"/>
      <name val="Arial"/>
      <family val="2"/>
      <charset val="186"/>
    </font>
    <font>
      <b/>
      <sz val="11"/>
      <name val="Arial"/>
      <family val="2"/>
      <charset val="186"/>
    </font>
    <font>
      <b/>
      <sz val="8"/>
      <color indexed="8"/>
      <name val="Arial"/>
      <family val="2"/>
      <charset val="186"/>
    </font>
    <font>
      <sz val="8"/>
      <name val="Arial"/>
      <family val="2"/>
    </font>
    <font>
      <sz val="10"/>
      <color indexed="8"/>
      <name val="Arial"/>
      <family val="2"/>
      <charset val="186"/>
    </font>
    <font>
      <sz val="10"/>
      <name val="BaltOptima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b/>
      <sz val="12"/>
      <color indexed="10"/>
      <name val="Arial"/>
      <family val="2"/>
      <charset val="186"/>
    </font>
    <font>
      <sz val="9"/>
      <name val="Arial"/>
      <family val="2"/>
      <charset val="186"/>
    </font>
    <font>
      <b/>
      <sz val="14"/>
      <name val="Arial"/>
      <family val="2"/>
      <charset val="186"/>
    </font>
    <font>
      <sz val="12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4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2"/>
      <color indexed="9"/>
      <name val="Arial"/>
      <family val="2"/>
      <charset val="186"/>
    </font>
    <font>
      <i/>
      <sz val="10"/>
      <color indexed="8"/>
      <name val="Arial"/>
      <family val="2"/>
      <charset val="186"/>
    </font>
    <font>
      <b/>
      <sz val="12"/>
      <color indexed="10"/>
      <name val="Arial"/>
      <family val="2"/>
    </font>
    <font>
      <b/>
      <sz val="8"/>
      <name val="Arial"/>
      <family val="2"/>
      <charset val="186"/>
    </font>
    <font>
      <b/>
      <sz val="13"/>
      <color indexed="10"/>
      <name val="Arial"/>
      <family val="2"/>
      <charset val="186"/>
    </font>
    <font>
      <b/>
      <sz val="13"/>
      <color indexed="10"/>
      <name val="Arial"/>
      <family val="2"/>
    </font>
    <font>
      <b/>
      <sz val="9"/>
      <color indexed="9"/>
      <name val="Arial"/>
      <family val="2"/>
      <charset val="186"/>
    </font>
    <font>
      <sz val="14"/>
      <name val="Arial"/>
      <family val="2"/>
      <charset val="186"/>
    </font>
    <font>
      <sz val="10"/>
      <color indexed="43"/>
      <name val="Arial"/>
      <family val="2"/>
    </font>
    <font>
      <b/>
      <i/>
      <sz val="14"/>
      <color indexed="9"/>
      <name val="Arial"/>
      <family val="2"/>
      <charset val="186"/>
    </font>
    <font>
      <sz val="14"/>
      <name val="Arial"/>
      <family val="2"/>
    </font>
    <font>
      <b/>
      <sz val="11"/>
      <color indexed="12"/>
      <name val="Arial"/>
      <family val="2"/>
      <charset val="186"/>
    </font>
    <font>
      <b/>
      <i/>
      <u/>
      <sz val="22"/>
      <color indexed="12"/>
      <name val="Arial Black"/>
      <family val="2"/>
      <charset val="186"/>
    </font>
    <font>
      <b/>
      <sz val="12"/>
      <color indexed="13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TimesLT"/>
      <charset val="186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Times New Roman"/>
      <family val="1"/>
    </font>
    <font>
      <b/>
      <sz val="9"/>
      <name val="Arial"/>
      <family val="2"/>
    </font>
    <font>
      <b/>
      <i/>
      <u/>
      <sz val="10"/>
      <color rgb="FFFF0000"/>
      <name val="Arial"/>
      <family val="2"/>
    </font>
    <font>
      <sz val="15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  <charset val="186"/>
    </font>
    <font>
      <sz val="10"/>
      <color theme="0"/>
      <name val="Arial"/>
      <family val="2"/>
      <charset val="186"/>
    </font>
    <font>
      <i/>
      <u/>
      <sz val="10"/>
      <name val="Arial"/>
      <family val="2"/>
      <charset val="186"/>
    </font>
    <font>
      <b/>
      <i/>
      <u/>
      <sz val="10"/>
      <name val="Arial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0F9FE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45" fillId="0" borderId="0"/>
    <xf numFmtId="0" fontId="47" fillId="0" borderId="0"/>
  </cellStyleXfs>
  <cellXfs count="505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5" fillId="5" borderId="0" xfId="0" applyFont="1" applyFill="1"/>
    <xf numFmtId="0" fontId="0" fillId="5" borderId="0" xfId="0" applyFill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6" fillId="0" borderId="0" xfId="0" applyFont="1"/>
    <xf numFmtId="1" fontId="21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4" xfId="0" applyFont="1" applyFill="1" applyBorder="1" applyAlignment="1" applyProtection="1">
      <alignment horizontal="center" vertical="center" wrapText="1"/>
      <protection locked="0"/>
    </xf>
    <xf numFmtId="1" fontId="7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1" fontId="20" fillId="6" borderId="16" xfId="0" applyNumberFormat="1" applyFont="1" applyFill="1" applyBorder="1" applyAlignment="1" applyProtection="1">
      <alignment horizontal="center" vertical="center" wrapText="1"/>
      <protection locked="0"/>
    </xf>
    <xf numFmtId="1" fontId="28" fillId="2" borderId="7" xfId="0" applyNumberFormat="1" applyFont="1" applyFill="1" applyBorder="1" applyAlignment="1" applyProtection="1">
      <alignment horizontal="center"/>
      <protection locked="0"/>
    </xf>
    <xf numFmtId="1" fontId="28" fillId="2" borderId="2" xfId="0" applyNumberFormat="1" applyFont="1" applyFill="1" applyBorder="1" applyAlignment="1" applyProtection="1">
      <alignment horizontal="center"/>
      <protection locked="0"/>
    </xf>
    <xf numFmtId="1" fontId="28" fillId="2" borderId="9" xfId="0" applyNumberFormat="1" applyFont="1" applyFill="1" applyBorder="1" applyAlignment="1" applyProtection="1">
      <alignment horizontal="center"/>
      <protection locked="0"/>
    </xf>
    <xf numFmtId="1" fontId="28" fillId="2" borderId="17" xfId="0" applyNumberFormat="1" applyFont="1" applyFill="1" applyBorder="1" applyAlignment="1" applyProtection="1">
      <alignment horizontal="center"/>
      <protection locked="0"/>
    </xf>
    <xf numFmtId="1" fontId="28" fillId="2" borderId="18" xfId="0" applyNumberFormat="1" applyFont="1" applyFill="1" applyBorder="1" applyAlignment="1" applyProtection="1">
      <alignment horizontal="center"/>
      <protection locked="0"/>
    </xf>
    <xf numFmtId="0" fontId="26" fillId="0" borderId="7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" fontId="2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vertical="center" wrapText="1"/>
    </xf>
    <xf numFmtId="1" fontId="2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" fontId="28" fillId="5" borderId="0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Border="1"/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/>
    <xf numFmtId="0" fontId="6" fillId="5" borderId="20" xfId="0" applyFont="1" applyFill="1" applyBorder="1" applyAlignment="1">
      <alignment horizontal="center"/>
    </xf>
    <xf numFmtId="1" fontId="6" fillId="5" borderId="20" xfId="0" applyNumberFormat="1" applyFont="1" applyFill="1" applyBorder="1" applyAlignment="1" applyProtection="1">
      <alignment horizontal="center" vertical="center" textRotation="180" wrapText="1"/>
      <protection locked="0"/>
    </xf>
    <xf numFmtId="0" fontId="21" fillId="5" borderId="20" xfId="0" applyFont="1" applyFill="1" applyBorder="1" applyAlignment="1" applyProtection="1">
      <alignment horizontal="center" vertical="center" wrapText="1"/>
      <protection locked="0"/>
    </xf>
    <xf numFmtId="0" fontId="23" fillId="5" borderId="20" xfId="0" applyFont="1" applyFill="1" applyBorder="1" applyAlignment="1" applyProtection="1">
      <alignment horizontal="center"/>
      <protection locked="0"/>
    </xf>
    <xf numFmtId="1" fontId="24" fillId="5" borderId="20" xfId="0" applyNumberFormat="1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1" fontId="6" fillId="5" borderId="0" xfId="0" applyNumberFormat="1" applyFont="1" applyFill="1" applyBorder="1" applyAlignment="1" applyProtection="1">
      <alignment vertical="center" textRotation="180" wrapText="1"/>
      <protection locked="0"/>
    </xf>
    <xf numFmtId="0" fontId="25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1" fontId="24" fillId="5" borderId="0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>
      <alignment horizontal="center"/>
    </xf>
    <xf numFmtId="1" fontId="6" fillId="5" borderId="0" xfId="0" applyNumberFormat="1" applyFont="1" applyFill="1" applyBorder="1" applyAlignment="1" applyProtection="1">
      <alignment horizontal="center"/>
      <protection locked="0"/>
    </xf>
    <xf numFmtId="0" fontId="25" fillId="5" borderId="0" xfId="0" applyFont="1" applyFill="1" applyBorder="1" applyAlignment="1" applyProtection="1">
      <alignment horizontal="center" vertical="center"/>
      <protection locked="0"/>
    </xf>
    <xf numFmtId="0" fontId="25" fillId="5" borderId="0" xfId="1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/>
    <xf numFmtId="0" fontId="32" fillId="0" borderId="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left" vertical="center"/>
    </xf>
    <xf numFmtId="0" fontId="27" fillId="3" borderId="2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" fontId="28" fillId="2" borderId="25" xfId="0" applyNumberFormat="1" applyFont="1" applyFill="1" applyBorder="1" applyAlignment="1" applyProtection="1">
      <alignment horizontal="center"/>
      <protection locked="0"/>
    </xf>
    <xf numFmtId="0" fontId="24" fillId="0" borderId="0" xfId="0" applyFont="1"/>
    <xf numFmtId="0" fontId="0" fillId="0" borderId="0" xfId="0" applyBorder="1"/>
    <xf numFmtId="0" fontId="37" fillId="0" borderId="26" xfId="0" applyFont="1" applyBorder="1"/>
    <xf numFmtId="0" fontId="37" fillId="0" borderId="15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0" fontId="37" fillId="0" borderId="7" xfId="0" applyFont="1" applyBorder="1"/>
    <xf numFmtId="0" fontId="37" fillId="0" borderId="12" xfId="0" applyFont="1" applyBorder="1"/>
    <xf numFmtId="0" fontId="0" fillId="0" borderId="7" xfId="0" applyBorder="1"/>
    <xf numFmtId="0" fontId="37" fillId="0" borderId="3" xfId="0" applyFont="1" applyBorder="1"/>
    <xf numFmtId="0" fontId="37" fillId="0" borderId="8" xfId="0" applyFont="1" applyBorder="1" applyAlignment="1">
      <alignment horizontal="center"/>
    </xf>
    <xf numFmtId="0" fontId="37" fillId="0" borderId="29" xfId="0" applyFont="1" applyBorder="1"/>
    <xf numFmtId="0" fontId="0" fillId="0" borderId="3" xfId="0" applyBorder="1"/>
    <xf numFmtId="0" fontId="37" fillId="0" borderId="30" xfId="0" applyFont="1" applyBorder="1"/>
    <xf numFmtId="0" fontId="37" fillId="0" borderId="4" xfId="0" applyFont="1" applyBorder="1" applyAlignment="1">
      <alignment horizontal="center"/>
    </xf>
    <xf numFmtId="0" fontId="37" fillId="0" borderId="24" xfId="0" applyFont="1" applyBorder="1"/>
    <xf numFmtId="0" fontId="37" fillId="0" borderId="31" xfId="0" applyFont="1" applyBorder="1" applyAlignment="1">
      <alignment horizontal="center"/>
    </xf>
    <xf numFmtId="0" fontId="37" fillId="0" borderId="0" xfId="0" applyFont="1" applyBorder="1"/>
    <xf numFmtId="0" fontId="0" fillId="0" borderId="29" xfId="0" applyBorder="1"/>
    <xf numFmtId="0" fontId="0" fillId="0" borderId="14" xfId="0" applyBorder="1"/>
    <xf numFmtId="0" fontId="38" fillId="5" borderId="0" xfId="0" applyFont="1" applyFill="1" applyBorder="1"/>
    <xf numFmtId="0" fontId="8" fillId="4" borderId="31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1" fontId="18" fillId="5" borderId="21" xfId="0" applyNumberFormat="1" applyFont="1" applyFill="1" applyBorder="1" applyAlignment="1">
      <alignment horizontal="center" vertical="center"/>
    </xf>
    <xf numFmtId="2" fontId="21" fillId="5" borderId="26" xfId="0" applyNumberFormat="1" applyFont="1" applyFill="1" applyBorder="1" applyAlignment="1">
      <alignment horizontal="center" vertical="center" wrapText="1"/>
    </xf>
    <xf numFmtId="2" fontId="30" fillId="5" borderId="23" xfId="0" applyNumberFormat="1" applyFont="1" applyFill="1" applyBorder="1" applyAlignment="1">
      <alignment horizontal="center" vertical="center" wrapText="1"/>
    </xf>
    <xf numFmtId="1" fontId="18" fillId="5" borderId="20" xfId="0" applyNumberFormat="1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7" fillId="0" borderId="22" xfId="0" applyFont="1" applyBorder="1"/>
    <xf numFmtId="0" fontId="37" fillId="0" borderId="8" xfId="0" applyFont="1" applyBorder="1"/>
    <xf numFmtId="0" fontId="37" fillId="0" borderId="4" xfId="0" applyFont="1" applyBorder="1"/>
    <xf numFmtId="0" fontId="37" fillId="0" borderId="31" xfId="0" applyFont="1" applyBorder="1"/>
    <xf numFmtId="0" fontId="37" fillId="0" borderId="26" xfId="0" applyFont="1" applyBorder="1" applyAlignment="1">
      <alignment horizontal="center"/>
    </xf>
    <xf numFmtId="0" fontId="37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9" fontId="35" fillId="0" borderId="7" xfId="0" applyNumberFormat="1" applyFont="1" applyFill="1" applyBorder="1" applyAlignment="1">
      <alignment horizontal="center" vertical="center"/>
    </xf>
    <xf numFmtId="9" fontId="35" fillId="0" borderId="3" xfId="0" applyNumberFormat="1" applyFont="1" applyFill="1" applyBorder="1" applyAlignment="1">
      <alignment horizontal="center" vertical="center"/>
    </xf>
    <xf numFmtId="9" fontId="35" fillId="0" borderId="23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37" fillId="7" borderId="14" xfId="0" applyFont="1" applyFill="1" applyBorder="1" applyAlignment="1">
      <alignment horizontal="center"/>
    </xf>
    <xf numFmtId="0" fontId="0" fillId="7" borderId="27" xfId="0" applyFill="1" applyBorder="1"/>
    <xf numFmtId="0" fontId="37" fillId="7" borderId="16" xfId="0" applyFont="1" applyFill="1" applyBorder="1"/>
    <xf numFmtId="1" fontId="21" fillId="2" borderId="28" xfId="0" applyNumberFormat="1" applyFont="1" applyFill="1" applyBorder="1" applyAlignment="1">
      <alignment horizontal="center" vertical="center" wrapText="1"/>
    </xf>
    <xf numFmtId="1" fontId="43" fillId="2" borderId="35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" fontId="26" fillId="0" borderId="7" xfId="0" applyNumberFormat="1" applyFont="1" applyBorder="1" applyAlignment="1">
      <alignment vertical="center" wrapText="1"/>
    </xf>
    <xf numFmtId="1" fontId="26" fillId="0" borderId="2" xfId="0" applyNumberFormat="1" applyFont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/>
    </xf>
    <xf numFmtId="0" fontId="36" fillId="8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" fontId="2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4" fillId="5" borderId="0" xfId="0" applyFont="1" applyFill="1"/>
    <xf numFmtId="0" fontId="44" fillId="5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2" fontId="4" fillId="0" borderId="22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2" fontId="31" fillId="5" borderId="26" xfId="0" applyNumberFormat="1" applyFont="1" applyFill="1" applyBorder="1" applyAlignment="1">
      <alignment horizontal="center" vertical="center"/>
    </xf>
    <xf numFmtId="2" fontId="31" fillId="5" borderId="23" xfId="0" applyNumberFormat="1" applyFont="1" applyFill="1" applyBorder="1" applyAlignment="1">
      <alignment horizontal="center" vertical="center"/>
    </xf>
    <xf numFmtId="2" fontId="31" fillId="5" borderId="3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1" fontId="3" fillId="2" borderId="26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1" fontId="3" fillId="2" borderId="32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1" fontId="3" fillId="2" borderId="37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/>
    </xf>
    <xf numFmtId="1" fontId="26" fillId="0" borderId="23" xfId="0" applyNumberFormat="1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5" borderId="38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9" xfId="2" applyFont="1" applyFill="1" applyBorder="1" applyAlignment="1">
      <alignment horizontal="center" vertical="center" wrapText="1"/>
    </xf>
    <xf numFmtId="0" fontId="6" fillId="5" borderId="40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7" xfId="2" applyFont="1" applyFill="1" applyBorder="1" applyAlignment="1">
      <alignment horizontal="center" vertical="center" wrapText="1"/>
    </xf>
    <xf numFmtId="0" fontId="21" fillId="5" borderId="40" xfId="2" applyFont="1" applyFill="1" applyBorder="1" applyAlignment="1">
      <alignment horizontal="center" vertical="center" wrapText="1"/>
    </xf>
    <xf numFmtId="0" fontId="21" fillId="5" borderId="6" xfId="2" applyFont="1" applyFill="1" applyBorder="1" applyAlignment="1">
      <alignment horizontal="center" vertical="center" wrapText="1"/>
    </xf>
    <xf numFmtId="0" fontId="21" fillId="5" borderId="38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21" fillId="5" borderId="7" xfId="2" applyFont="1" applyFill="1" applyBorder="1" applyAlignment="1">
      <alignment horizontal="center" vertical="center" wrapText="1"/>
    </xf>
    <xf numFmtId="0" fontId="21" fillId="5" borderId="2" xfId="2" applyFont="1" applyFill="1" applyBorder="1" applyAlignment="1">
      <alignment horizontal="center" vertical="center" wrapText="1"/>
    </xf>
    <xf numFmtId="0" fontId="0" fillId="5" borderId="1" xfId="0" applyFill="1" applyBorder="1"/>
    <xf numFmtId="0" fontId="21" fillId="5" borderId="17" xfId="2" applyFont="1" applyFill="1" applyBorder="1" applyAlignment="1">
      <alignment horizontal="center" vertical="center" wrapText="1"/>
    </xf>
    <xf numFmtId="0" fontId="21" fillId="5" borderId="43" xfId="2" applyFont="1" applyFill="1" applyBorder="1" applyAlignment="1">
      <alignment horizontal="center" vertical="center" wrapText="1"/>
    </xf>
    <xf numFmtId="0" fontId="21" fillId="5" borderId="18" xfId="2" applyFont="1" applyFill="1" applyBorder="1" applyAlignment="1">
      <alignment horizontal="center" vertical="center" wrapText="1"/>
    </xf>
    <xf numFmtId="0" fontId="21" fillId="5" borderId="39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1" fontId="18" fillId="5" borderId="0" xfId="0" applyNumberFormat="1" applyFont="1" applyFill="1" applyBorder="1" applyAlignment="1">
      <alignment horizontal="center" vertical="center"/>
    </xf>
    <xf numFmtId="1" fontId="21" fillId="2" borderId="36" xfId="0" applyNumberFormat="1" applyFont="1" applyFill="1" applyBorder="1" applyAlignment="1">
      <alignment horizontal="center" vertical="center" wrapText="1"/>
    </xf>
    <xf numFmtId="2" fontId="21" fillId="5" borderId="32" xfId="0" applyNumberFormat="1" applyFont="1" applyFill="1" applyBorder="1" applyAlignment="1">
      <alignment horizontal="center" vertical="center" wrapText="1"/>
    </xf>
    <xf numFmtId="2" fontId="31" fillId="5" borderId="28" xfId="0" applyNumberFormat="1" applyFont="1" applyFill="1" applyBorder="1" applyAlignment="1">
      <alignment horizontal="center" vertical="center"/>
    </xf>
    <xf numFmtId="2" fontId="31" fillId="5" borderId="35" xfId="0" applyNumberFormat="1" applyFont="1" applyFill="1" applyBorder="1" applyAlignment="1">
      <alignment horizontal="center" vertical="center"/>
    </xf>
    <xf numFmtId="1" fontId="18" fillId="5" borderId="26" xfId="0" applyNumberFormat="1" applyFont="1" applyFill="1" applyBorder="1" applyAlignment="1">
      <alignment horizontal="center" vertical="center"/>
    </xf>
    <xf numFmtId="1" fontId="18" fillId="5" borderId="23" xfId="0" applyNumberFormat="1" applyFont="1" applyFill="1" applyBorder="1" applyAlignment="1">
      <alignment horizontal="center" vertical="center"/>
    </xf>
    <xf numFmtId="1" fontId="43" fillId="2" borderId="36" xfId="0" applyNumberFormat="1" applyFont="1" applyFill="1" applyBorder="1" applyAlignment="1">
      <alignment horizontal="center" vertical="center" wrapText="1"/>
    </xf>
    <xf numFmtId="0" fontId="6" fillId="5" borderId="51" xfId="2" applyFont="1" applyFill="1" applyBorder="1" applyAlignment="1">
      <alignment horizontal="center" vertical="center" wrapText="1"/>
    </xf>
    <xf numFmtId="0" fontId="6" fillId="5" borderId="11" xfId="2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25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/>
    </xf>
    <xf numFmtId="2" fontId="30" fillId="5" borderId="32" xfId="0" applyNumberFormat="1" applyFont="1" applyFill="1" applyBorder="1" applyAlignment="1">
      <alignment horizontal="center" vertical="center" wrapText="1"/>
    </xf>
    <xf numFmtId="1" fontId="30" fillId="5" borderId="23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16" fontId="18" fillId="0" borderId="2" xfId="0" applyNumberFormat="1" applyFont="1" applyBorder="1" applyAlignment="1">
      <alignment horizontal="center" vertical="center" wrapText="1"/>
    </xf>
    <xf numFmtId="0" fontId="0" fillId="11" borderId="33" xfId="0" applyFill="1" applyBorder="1"/>
    <xf numFmtId="0" fontId="0" fillId="11" borderId="20" xfId="0" applyFill="1" applyBorder="1"/>
    <xf numFmtId="0" fontId="0" fillId="11" borderId="28" xfId="0" applyFill="1" applyBorder="1"/>
    <xf numFmtId="0" fontId="0" fillId="11" borderId="31" xfId="0" applyFill="1" applyBorder="1"/>
    <xf numFmtId="0" fontId="0" fillId="11" borderId="0" xfId="0" applyFill="1" applyBorder="1"/>
    <xf numFmtId="0" fontId="0" fillId="11" borderId="36" xfId="0" applyFill="1" applyBorder="1"/>
    <xf numFmtId="0" fontId="38" fillId="11" borderId="20" xfId="0" applyFont="1" applyFill="1" applyBorder="1"/>
    <xf numFmtId="0" fontId="38" fillId="11" borderId="0" xfId="0" applyFont="1" applyFill="1" applyBorder="1"/>
    <xf numFmtId="0" fontId="6" fillId="11" borderId="33" xfId="0" applyFont="1" applyFill="1" applyBorder="1"/>
    <xf numFmtId="0" fontId="6" fillId="11" borderId="20" xfId="0" applyFont="1" applyFill="1" applyBorder="1"/>
    <xf numFmtId="0" fontId="6" fillId="11" borderId="28" xfId="0" applyFont="1" applyFill="1" applyBorder="1"/>
    <xf numFmtId="0" fontId="6" fillId="11" borderId="31" xfId="0" applyFont="1" applyFill="1" applyBorder="1"/>
    <xf numFmtId="0" fontId="6" fillId="11" borderId="0" xfId="0" applyFont="1" applyFill="1" applyBorder="1"/>
    <xf numFmtId="0" fontId="6" fillId="11" borderId="36" xfId="0" applyFont="1" applyFill="1" applyBorder="1"/>
    <xf numFmtId="0" fontId="18" fillId="0" borderId="23" xfId="0" applyFont="1" applyBorder="1" applyAlignment="1">
      <alignment horizontal="center" vertical="center" wrapText="1"/>
    </xf>
    <xf numFmtId="1" fontId="26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49" fillId="12" borderId="3" xfId="0" applyFont="1" applyFill="1" applyBorder="1" applyAlignment="1">
      <alignment horizontal="center" vertical="center"/>
    </xf>
    <xf numFmtId="0" fontId="0" fillId="13" borderId="0" xfId="0" applyFill="1"/>
    <xf numFmtId="0" fontId="5" fillId="13" borderId="0" xfId="0" applyFont="1" applyFill="1"/>
    <xf numFmtId="0" fontId="0" fillId="13" borderId="0" xfId="0" applyFill="1" applyBorder="1"/>
    <xf numFmtId="0" fontId="7" fillId="0" borderId="2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center" vertical="center"/>
    </xf>
    <xf numFmtId="0" fontId="6" fillId="5" borderId="56" xfId="2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1" fontId="3" fillId="2" borderId="54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49" fillId="12" borderId="53" xfId="0" applyFont="1" applyFill="1" applyBorder="1" applyAlignment="1">
      <alignment horizontal="center" vertical="center"/>
    </xf>
    <xf numFmtId="0" fontId="6" fillId="5" borderId="57" xfId="2" applyFont="1" applyFill="1" applyBorder="1" applyAlignment="1">
      <alignment horizontal="center" vertical="center" wrapText="1"/>
    </xf>
    <xf numFmtId="0" fontId="6" fillId="5" borderId="58" xfId="2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/>
    </xf>
    <xf numFmtId="1" fontId="4" fillId="0" borderId="53" xfId="0" applyNumberFormat="1" applyFont="1" applyFill="1" applyBorder="1" applyAlignment="1">
      <alignment horizontal="center" vertical="center"/>
    </xf>
    <xf numFmtId="1" fontId="0" fillId="5" borderId="0" xfId="0" applyNumberFormat="1" applyFill="1"/>
    <xf numFmtId="0" fontId="51" fillId="5" borderId="0" xfId="0" applyFont="1" applyFill="1"/>
    <xf numFmtId="0" fontId="52" fillId="13" borderId="0" xfId="0" applyFont="1" applyFill="1"/>
    <xf numFmtId="0" fontId="52" fillId="5" borderId="0" xfId="0" applyFont="1" applyFill="1"/>
    <xf numFmtId="0" fontId="52" fillId="5" borderId="0" xfId="0" applyFont="1" applyFill="1" applyBorder="1"/>
    <xf numFmtId="0" fontId="0" fillId="5" borderId="0" xfId="0" applyFill="1" applyAlignment="1">
      <alignment horizontal="left"/>
    </xf>
    <xf numFmtId="0" fontId="53" fillId="5" borderId="0" xfId="0" applyFont="1" applyFill="1"/>
    <xf numFmtId="0" fontId="53" fillId="5" borderId="0" xfId="0" applyFont="1" applyFill="1" applyBorder="1"/>
    <xf numFmtId="0" fontId="54" fillId="5" borderId="0" xfId="0" applyFont="1" applyFill="1"/>
    <xf numFmtId="0" fontId="54" fillId="5" borderId="0" xfId="0" applyFont="1" applyFill="1" applyBorder="1"/>
    <xf numFmtId="0" fontId="7" fillId="0" borderId="12" xfId="0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 vertical="center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55" fillId="5" borderId="0" xfId="0" applyFont="1" applyFill="1"/>
    <xf numFmtId="0" fontId="23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vertical="center"/>
    </xf>
    <xf numFmtId="0" fontId="46" fillId="5" borderId="0" xfId="0" applyFont="1" applyFill="1" applyAlignment="1">
      <alignment vertical="center"/>
    </xf>
    <xf numFmtId="0" fontId="46" fillId="5" borderId="0" xfId="0" applyFont="1" applyFill="1" applyAlignment="1">
      <alignment horizontal="center" vertical="center"/>
    </xf>
    <xf numFmtId="0" fontId="46" fillId="5" borderId="0" xfId="0" applyFont="1" applyFill="1" applyAlignment="1">
      <alignment horizontal="center"/>
    </xf>
    <xf numFmtId="1" fontId="18" fillId="5" borderId="28" xfId="0" applyNumberFormat="1" applyFont="1" applyFill="1" applyBorder="1" applyAlignment="1">
      <alignment horizontal="center" vertical="center"/>
    </xf>
    <xf numFmtId="1" fontId="18" fillId="5" borderId="35" xfId="0" applyNumberFormat="1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left" vertical="center" wrapText="1"/>
    </xf>
    <xf numFmtId="0" fontId="1" fillId="5" borderId="39" xfId="2" applyFont="1" applyFill="1" applyBorder="1" applyAlignment="1">
      <alignment horizontal="center" vertical="center" wrapText="1"/>
    </xf>
    <xf numFmtId="1" fontId="26" fillId="5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0" xfId="0" applyNumberFormat="1" applyFill="1"/>
    <xf numFmtId="0" fontId="7" fillId="0" borderId="30" xfId="0" applyFont="1" applyFill="1" applyBorder="1" applyAlignment="1">
      <alignment horizontal="left" vertical="center" wrapText="1"/>
    </xf>
    <xf numFmtId="1" fontId="0" fillId="13" borderId="0" xfId="0" applyNumberFormat="1" applyFill="1" applyBorder="1"/>
    <xf numFmtId="0" fontId="7" fillId="0" borderId="7" xfId="0" applyFont="1" applyFill="1" applyBorder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 wrapText="1"/>
    </xf>
    <xf numFmtId="16" fontId="18" fillId="0" borderId="7" xfId="0" applyNumberFormat="1" applyFont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/>
    </xf>
    <xf numFmtId="0" fontId="7" fillId="6" borderId="33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56" fillId="5" borderId="0" xfId="0" applyFont="1" applyFill="1" applyAlignment="1">
      <alignment vertical="center"/>
    </xf>
    <xf numFmtId="0" fontId="46" fillId="0" borderId="2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46" fillId="0" borderId="2" xfId="3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 wrapText="1"/>
    </xf>
    <xf numFmtId="0" fontId="7" fillId="0" borderId="21" xfId="3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11" fillId="15" borderId="3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1" fontId="3" fillId="2" borderId="30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0" fillId="14" borderId="1" xfId="0" applyNumberForma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6" fillId="0" borderId="9" xfId="3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46" fillId="0" borderId="42" xfId="3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5" xfId="3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42" xfId="3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horizontal="left" vertical="center" wrapText="1"/>
    </xf>
    <xf numFmtId="0" fontId="46" fillId="0" borderId="41" xfId="0" applyFont="1" applyFill="1" applyBorder="1" applyAlignment="1">
      <alignment vertical="center"/>
    </xf>
    <xf numFmtId="0" fontId="46" fillId="0" borderId="3" xfId="0" applyFont="1" applyFill="1" applyBorder="1" applyAlignment="1">
      <alignment horizontal="left" vertical="center" wrapText="1"/>
    </xf>
    <xf numFmtId="0" fontId="46" fillId="0" borderId="55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center" vertical="center" wrapText="1"/>
    </xf>
    <xf numFmtId="0" fontId="39" fillId="4" borderId="16" xfId="0" applyFont="1" applyFill="1" applyBorder="1" applyAlignment="1">
      <alignment horizontal="center"/>
    </xf>
    <xf numFmtId="0" fontId="39" fillId="4" borderId="15" xfId="0" applyFont="1" applyFill="1" applyBorder="1" applyAlignment="1">
      <alignment horizontal="center"/>
    </xf>
    <xf numFmtId="0" fontId="39" fillId="4" borderId="27" xfId="0" applyFont="1" applyFill="1" applyBorder="1" applyAlignment="1">
      <alignment horizontal="center"/>
    </xf>
    <xf numFmtId="0" fontId="24" fillId="7" borderId="16" xfId="0" applyFont="1" applyFill="1" applyBorder="1" applyAlignment="1">
      <alignment horizontal="center"/>
    </xf>
    <xf numFmtId="0" fontId="24" fillId="7" borderId="15" xfId="0" applyFont="1" applyFill="1" applyBorder="1" applyAlignment="1">
      <alignment horizontal="center"/>
    </xf>
    <xf numFmtId="0" fontId="24" fillId="7" borderId="27" xfId="0" applyFont="1" applyFill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3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1" fontId="4" fillId="0" borderId="32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22" fillId="10" borderId="16" xfId="0" applyFont="1" applyFill="1" applyBorder="1" applyAlignment="1">
      <alignment horizontal="center" vertical="center"/>
    </xf>
    <xf numFmtId="0" fontId="21" fillId="10" borderId="28" xfId="0" applyFont="1" applyFill="1" applyBorder="1" applyAlignment="1">
      <alignment horizontal="center" vertical="center"/>
    </xf>
    <xf numFmtId="0" fontId="21" fillId="10" borderId="36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/>
    </xf>
    <xf numFmtId="0" fontId="29" fillId="4" borderId="35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0" fontId="14" fillId="9" borderId="27" xfId="0" applyFont="1" applyFill="1" applyBorder="1" applyAlignment="1">
      <alignment horizontal="center"/>
    </xf>
    <xf numFmtId="0" fontId="21" fillId="10" borderId="27" xfId="0" applyFont="1" applyFill="1" applyBorder="1" applyAlignment="1">
      <alignment horizontal="center" vertical="center"/>
    </xf>
    <xf numFmtId="0" fontId="22" fillId="10" borderId="33" xfId="0" applyFont="1" applyFill="1" applyBorder="1" applyAlignment="1">
      <alignment horizontal="center" vertical="center"/>
    </xf>
    <xf numFmtId="0" fontId="22" fillId="10" borderId="28" xfId="0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 wrapText="1"/>
    </xf>
    <xf numFmtId="0" fontId="22" fillId="10" borderId="36" xfId="0" applyFont="1" applyFill="1" applyBorder="1" applyAlignment="1">
      <alignment horizontal="center" vertical="center" wrapText="1"/>
    </xf>
    <xf numFmtId="0" fontId="44" fillId="2" borderId="40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/>
    </xf>
    <xf numFmtId="0" fontId="44" fillId="2" borderId="17" xfId="0" applyFont="1" applyFill="1" applyBorder="1" applyAlignment="1">
      <alignment horizontal="center"/>
    </xf>
    <xf numFmtId="0" fontId="44" fillId="5" borderId="43" xfId="0" applyFont="1" applyFill="1" applyBorder="1" applyAlignment="1">
      <alignment horizontal="center"/>
    </xf>
    <xf numFmtId="0" fontId="44" fillId="5" borderId="44" xfId="0" applyFont="1" applyFill="1" applyBorder="1" applyAlignment="1">
      <alignment horizontal="center"/>
    </xf>
    <xf numFmtId="0" fontId="44" fillId="5" borderId="18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/>
    </xf>
  </cellXfs>
  <cellStyles count="4">
    <cellStyle name="Normal" xfId="0" builtinId="0"/>
    <cellStyle name="Normal 2" xfId="3"/>
    <cellStyle name="Normal_KLIENTI" xfId="1"/>
    <cellStyle name="Normal_Sheet1" xfId="2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00FF00"/>
      <color rgb="FF99FF99"/>
      <color rgb="FFD0F9FE"/>
      <color rgb="FFD1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0</xdr:row>
      <xdr:rowOff>114300</xdr:rowOff>
    </xdr:from>
    <xdr:to>
      <xdr:col>5</xdr:col>
      <xdr:colOff>47625</xdr:colOff>
      <xdr:row>3</xdr:row>
      <xdr:rowOff>47625</xdr:rowOff>
    </xdr:to>
    <xdr:pic>
      <xdr:nvPicPr>
        <xdr:cNvPr id="17508" name="Picture 1" descr="logo_kbk_small">
          <a:extLst>
            <a:ext uri="{FF2B5EF4-FFF2-40B4-BE49-F238E27FC236}">
              <a16:creationId xmlns="" xmlns:a16="http://schemas.microsoft.com/office/drawing/2014/main" id="{00000000-0008-0000-0000-000064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1225" y="114300"/>
          <a:ext cx="15811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0</xdr:row>
      <xdr:rowOff>114300</xdr:rowOff>
    </xdr:from>
    <xdr:to>
      <xdr:col>5</xdr:col>
      <xdr:colOff>47625</xdr:colOff>
      <xdr:row>3</xdr:row>
      <xdr:rowOff>47625</xdr:rowOff>
    </xdr:to>
    <xdr:pic>
      <xdr:nvPicPr>
        <xdr:cNvPr id="3174" name="Picture 2" descr="logo_kbk_small">
          <a:extLst>
            <a:ext uri="{FF2B5EF4-FFF2-40B4-BE49-F238E27FC236}">
              <a16:creationId xmlns="" xmlns:a16="http://schemas.microsoft.com/office/drawing/2014/main" id="{00000000-0008-0000-01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1225" y="114300"/>
          <a:ext cx="15811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04" name="Line 3">
          <a:extLst>
            <a:ext uri="{FF2B5EF4-FFF2-40B4-BE49-F238E27FC236}">
              <a16:creationId xmlns="" xmlns:a16="http://schemas.microsoft.com/office/drawing/2014/main" id="{00000000-0008-0000-0200-0000E8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05" name="Line 4">
          <a:extLst>
            <a:ext uri="{FF2B5EF4-FFF2-40B4-BE49-F238E27FC236}">
              <a16:creationId xmlns="" xmlns:a16="http://schemas.microsoft.com/office/drawing/2014/main" id="{00000000-0008-0000-0200-0000E97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06" name="Line 5">
          <a:extLst>
            <a:ext uri="{FF2B5EF4-FFF2-40B4-BE49-F238E27FC236}">
              <a16:creationId xmlns="" xmlns:a16="http://schemas.microsoft.com/office/drawing/2014/main" id="{00000000-0008-0000-0200-0000EA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07" name="Line 6">
          <a:extLst>
            <a:ext uri="{FF2B5EF4-FFF2-40B4-BE49-F238E27FC236}">
              <a16:creationId xmlns="" xmlns:a16="http://schemas.microsoft.com/office/drawing/2014/main" id="{00000000-0008-0000-0200-0000EB7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08" name="Line 7">
          <a:extLst>
            <a:ext uri="{FF2B5EF4-FFF2-40B4-BE49-F238E27FC236}">
              <a16:creationId xmlns="" xmlns:a16="http://schemas.microsoft.com/office/drawing/2014/main" id="{00000000-0008-0000-0200-0000EC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09" name="Line 8">
          <a:extLst>
            <a:ext uri="{FF2B5EF4-FFF2-40B4-BE49-F238E27FC236}">
              <a16:creationId xmlns="" xmlns:a16="http://schemas.microsoft.com/office/drawing/2014/main" id="{00000000-0008-0000-0200-0000ED7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10" name="Line 9">
          <a:extLst>
            <a:ext uri="{FF2B5EF4-FFF2-40B4-BE49-F238E27FC236}">
              <a16:creationId xmlns="" xmlns:a16="http://schemas.microsoft.com/office/drawing/2014/main" id="{00000000-0008-0000-0200-0000EE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11" name="Line 10">
          <a:extLst>
            <a:ext uri="{FF2B5EF4-FFF2-40B4-BE49-F238E27FC236}">
              <a16:creationId xmlns="" xmlns:a16="http://schemas.microsoft.com/office/drawing/2014/main" id="{00000000-0008-0000-0200-0000EF7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12" name="Line 11">
          <a:extLst>
            <a:ext uri="{FF2B5EF4-FFF2-40B4-BE49-F238E27FC236}">
              <a16:creationId xmlns="" xmlns:a16="http://schemas.microsoft.com/office/drawing/2014/main" id="{00000000-0008-0000-0200-0000F0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13" name="Line 12">
          <a:extLst>
            <a:ext uri="{FF2B5EF4-FFF2-40B4-BE49-F238E27FC236}">
              <a16:creationId xmlns="" xmlns:a16="http://schemas.microsoft.com/office/drawing/2014/main" id="{00000000-0008-0000-0200-0000F1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14" name="Line 13">
          <a:extLst>
            <a:ext uri="{FF2B5EF4-FFF2-40B4-BE49-F238E27FC236}">
              <a16:creationId xmlns="" xmlns:a16="http://schemas.microsoft.com/office/drawing/2014/main" id="{00000000-0008-0000-0200-0000F27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15" name="Line 14">
          <a:extLst>
            <a:ext uri="{FF2B5EF4-FFF2-40B4-BE49-F238E27FC236}">
              <a16:creationId xmlns="" xmlns:a16="http://schemas.microsoft.com/office/drawing/2014/main" id="{00000000-0008-0000-0200-0000F3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16" name="Line 15">
          <a:extLst>
            <a:ext uri="{FF2B5EF4-FFF2-40B4-BE49-F238E27FC236}">
              <a16:creationId xmlns="" xmlns:a16="http://schemas.microsoft.com/office/drawing/2014/main" id="{00000000-0008-0000-0200-0000F47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17" name="Line 16">
          <a:extLst>
            <a:ext uri="{FF2B5EF4-FFF2-40B4-BE49-F238E27FC236}">
              <a16:creationId xmlns="" xmlns:a16="http://schemas.microsoft.com/office/drawing/2014/main" id="{00000000-0008-0000-0200-0000F5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18" name="Line 17">
          <a:extLst>
            <a:ext uri="{FF2B5EF4-FFF2-40B4-BE49-F238E27FC236}">
              <a16:creationId xmlns="" xmlns:a16="http://schemas.microsoft.com/office/drawing/2014/main" id="{00000000-0008-0000-0200-0000F67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19" name="Line 18">
          <a:extLst>
            <a:ext uri="{FF2B5EF4-FFF2-40B4-BE49-F238E27FC236}">
              <a16:creationId xmlns="" xmlns:a16="http://schemas.microsoft.com/office/drawing/2014/main" id="{00000000-0008-0000-0200-0000F7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20" name="Line 19">
          <a:extLst>
            <a:ext uri="{FF2B5EF4-FFF2-40B4-BE49-F238E27FC236}">
              <a16:creationId xmlns="" xmlns:a16="http://schemas.microsoft.com/office/drawing/2014/main" id="{00000000-0008-0000-0200-0000F87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21" name="Line 20">
          <a:extLst>
            <a:ext uri="{FF2B5EF4-FFF2-40B4-BE49-F238E27FC236}">
              <a16:creationId xmlns="" xmlns:a16="http://schemas.microsoft.com/office/drawing/2014/main" id="{00000000-0008-0000-0200-0000F9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22" name="Line 21">
          <a:extLst>
            <a:ext uri="{FF2B5EF4-FFF2-40B4-BE49-F238E27FC236}">
              <a16:creationId xmlns="" xmlns:a16="http://schemas.microsoft.com/office/drawing/2014/main" id="{00000000-0008-0000-0200-0000FA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23" name="Line 22">
          <a:extLst>
            <a:ext uri="{FF2B5EF4-FFF2-40B4-BE49-F238E27FC236}">
              <a16:creationId xmlns="" xmlns:a16="http://schemas.microsoft.com/office/drawing/2014/main" id="{00000000-0008-0000-0200-0000FB7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24" name="Line 23">
          <a:extLst>
            <a:ext uri="{FF2B5EF4-FFF2-40B4-BE49-F238E27FC236}">
              <a16:creationId xmlns="" xmlns:a16="http://schemas.microsoft.com/office/drawing/2014/main" id="{00000000-0008-0000-0200-0000FC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25" name="Line 24">
          <a:extLst>
            <a:ext uri="{FF2B5EF4-FFF2-40B4-BE49-F238E27FC236}">
              <a16:creationId xmlns="" xmlns:a16="http://schemas.microsoft.com/office/drawing/2014/main" id="{00000000-0008-0000-0200-0000FD7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26" name="Line 25">
          <a:extLst>
            <a:ext uri="{FF2B5EF4-FFF2-40B4-BE49-F238E27FC236}">
              <a16:creationId xmlns="" xmlns:a16="http://schemas.microsoft.com/office/drawing/2014/main" id="{00000000-0008-0000-0200-0000FE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27" name="Line 26">
          <a:extLst>
            <a:ext uri="{FF2B5EF4-FFF2-40B4-BE49-F238E27FC236}">
              <a16:creationId xmlns="" xmlns:a16="http://schemas.microsoft.com/office/drawing/2014/main" id="{00000000-0008-0000-0200-0000FF7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28" name="Line 27">
          <a:extLst>
            <a:ext uri="{FF2B5EF4-FFF2-40B4-BE49-F238E27FC236}">
              <a16:creationId xmlns="" xmlns:a16="http://schemas.microsoft.com/office/drawing/2014/main" id="{00000000-0008-0000-0200-000000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29" name="Line 28">
          <a:extLst>
            <a:ext uri="{FF2B5EF4-FFF2-40B4-BE49-F238E27FC236}">
              <a16:creationId xmlns="" xmlns:a16="http://schemas.microsoft.com/office/drawing/2014/main" id="{00000000-0008-0000-0200-00000171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30" name="Line 29">
          <a:extLst>
            <a:ext uri="{FF2B5EF4-FFF2-40B4-BE49-F238E27FC236}">
              <a16:creationId xmlns="" xmlns:a16="http://schemas.microsoft.com/office/drawing/2014/main" id="{00000000-0008-0000-0200-000002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31" name="Line 30">
          <a:extLst>
            <a:ext uri="{FF2B5EF4-FFF2-40B4-BE49-F238E27FC236}">
              <a16:creationId xmlns="" xmlns:a16="http://schemas.microsoft.com/office/drawing/2014/main" id="{00000000-0008-0000-0200-000003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32" name="Line 31">
          <a:extLst>
            <a:ext uri="{FF2B5EF4-FFF2-40B4-BE49-F238E27FC236}">
              <a16:creationId xmlns="" xmlns:a16="http://schemas.microsoft.com/office/drawing/2014/main" id="{00000000-0008-0000-0200-00000471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33" name="Line 32">
          <a:extLst>
            <a:ext uri="{FF2B5EF4-FFF2-40B4-BE49-F238E27FC236}">
              <a16:creationId xmlns="" xmlns:a16="http://schemas.microsoft.com/office/drawing/2014/main" id="{00000000-0008-0000-0200-000005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34" name="Line 33">
          <a:extLst>
            <a:ext uri="{FF2B5EF4-FFF2-40B4-BE49-F238E27FC236}">
              <a16:creationId xmlns="" xmlns:a16="http://schemas.microsoft.com/office/drawing/2014/main" id="{00000000-0008-0000-0200-00000671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35" name="Line 34">
          <a:extLst>
            <a:ext uri="{FF2B5EF4-FFF2-40B4-BE49-F238E27FC236}">
              <a16:creationId xmlns="" xmlns:a16="http://schemas.microsoft.com/office/drawing/2014/main" id="{00000000-0008-0000-0200-000007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36" name="Line 35">
          <a:extLst>
            <a:ext uri="{FF2B5EF4-FFF2-40B4-BE49-F238E27FC236}">
              <a16:creationId xmlns="" xmlns:a16="http://schemas.microsoft.com/office/drawing/2014/main" id="{00000000-0008-0000-0200-00000871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37" name="Line 36">
          <a:extLst>
            <a:ext uri="{FF2B5EF4-FFF2-40B4-BE49-F238E27FC236}">
              <a16:creationId xmlns="" xmlns:a16="http://schemas.microsoft.com/office/drawing/2014/main" id="{00000000-0008-0000-0200-000009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38" name="Line 37">
          <a:extLst>
            <a:ext uri="{FF2B5EF4-FFF2-40B4-BE49-F238E27FC236}">
              <a16:creationId xmlns="" xmlns:a16="http://schemas.microsoft.com/office/drawing/2014/main" id="{00000000-0008-0000-0200-00000A71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39" name="Line 38">
          <a:extLst>
            <a:ext uri="{FF2B5EF4-FFF2-40B4-BE49-F238E27FC236}">
              <a16:creationId xmlns="" xmlns:a16="http://schemas.microsoft.com/office/drawing/2014/main" id="{00000000-0008-0000-0200-00000B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40" name="Line 39">
          <a:extLst>
            <a:ext uri="{FF2B5EF4-FFF2-40B4-BE49-F238E27FC236}">
              <a16:creationId xmlns="" xmlns:a16="http://schemas.microsoft.com/office/drawing/2014/main" id="{00000000-0008-0000-0200-00000C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41" name="Line 40">
          <a:extLst>
            <a:ext uri="{FF2B5EF4-FFF2-40B4-BE49-F238E27FC236}">
              <a16:creationId xmlns="" xmlns:a16="http://schemas.microsoft.com/office/drawing/2014/main" id="{00000000-0008-0000-0200-00000D71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42" name="Line 41">
          <a:extLst>
            <a:ext uri="{FF2B5EF4-FFF2-40B4-BE49-F238E27FC236}">
              <a16:creationId xmlns="" xmlns:a16="http://schemas.microsoft.com/office/drawing/2014/main" id="{00000000-0008-0000-0200-00000E71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43" name="Line 42">
          <a:extLst>
            <a:ext uri="{FF2B5EF4-FFF2-40B4-BE49-F238E27FC236}">
              <a16:creationId xmlns="" xmlns:a16="http://schemas.microsoft.com/office/drawing/2014/main" id="{00000000-0008-0000-0200-00000F71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44" name="Line 43">
          <a:extLst>
            <a:ext uri="{FF2B5EF4-FFF2-40B4-BE49-F238E27FC236}">
              <a16:creationId xmlns="" xmlns:a16="http://schemas.microsoft.com/office/drawing/2014/main" id="{00000000-0008-0000-0200-000010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45" name="Line 44">
          <a:extLst>
            <a:ext uri="{FF2B5EF4-FFF2-40B4-BE49-F238E27FC236}">
              <a16:creationId xmlns="" xmlns:a16="http://schemas.microsoft.com/office/drawing/2014/main" id="{00000000-0008-0000-0200-000011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46" name="Line 45">
          <a:extLst>
            <a:ext uri="{FF2B5EF4-FFF2-40B4-BE49-F238E27FC236}">
              <a16:creationId xmlns="" xmlns:a16="http://schemas.microsoft.com/office/drawing/2014/main" id="{00000000-0008-0000-0200-00001271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47" name="Line 46">
          <a:extLst>
            <a:ext uri="{FF2B5EF4-FFF2-40B4-BE49-F238E27FC236}">
              <a16:creationId xmlns="" xmlns:a16="http://schemas.microsoft.com/office/drawing/2014/main" id="{00000000-0008-0000-0200-000013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48" name="Line 47">
          <a:extLst>
            <a:ext uri="{FF2B5EF4-FFF2-40B4-BE49-F238E27FC236}">
              <a16:creationId xmlns="" xmlns:a16="http://schemas.microsoft.com/office/drawing/2014/main" id="{00000000-0008-0000-0200-000014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49" name="Line 48">
          <a:extLst>
            <a:ext uri="{FF2B5EF4-FFF2-40B4-BE49-F238E27FC236}">
              <a16:creationId xmlns="" xmlns:a16="http://schemas.microsoft.com/office/drawing/2014/main" id="{00000000-0008-0000-0200-00001571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50" name="Line 49">
          <a:extLst>
            <a:ext uri="{FF2B5EF4-FFF2-40B4-BE49-F238E27FC236}">
              <a16:creationId xmlns="" xmlns:a16="http://schemas.microsoft.com/office/drawing/2014/main" id="{00000000-0008-0000-0200-000016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51" name="Line 50">
          <a:extLst>
            <a:ext uri="{FF2B5EF4-FFF2-40B4-BE49-F238E27FC236}">
              <a16:creationId xmlns="" xmlns:a16="http://schemas.microsoft.com/office/drawing/2014/main" id="{00000000-0008-0000-0200-000017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52" name="Line 51">
          <a:extLst>
            <a:ext uri="{FF2B5EF4-FFF2-40B4-BE49-F238E27FC236}">
              <a16:creationId xmlns="" xmlns:a16="http://schemas.microsoft.com/office/drawing/2014/main" id="{00000000-0008-0000-0200-00001871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53" name="Line 52">
          <a:extLst>
            <a:ext uri="{FF2B5EF4-FFF2-40B4-BE49-F238E27FC236}">
              <a16:creationId xmlns="" xmlns:a16="http://schemas.microsoft.com/office/drawing/2014/main" id="{00000000-0008-0000-0200-000019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54" name="Line 53">
          <a:extLst>
            <a:ext uri="{FF2B5EF4-FFF2-40B4-BE49-F238E27FC236}">
              <a16:creationId xmlns="" xmlns:a16="http://schemas.microsoft.com/office/drawing/2014/main" id="{00000000-0008-0000-0200-00001A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55" name="Line 54">
          <a:extLst>
            <a:ext uri="{FF2B5EF4-FFF2-40B4-BE49-F238E27FC236}">
              <a16:creationId xmlns="" xmlns:a16="http://schemas.microsoft.com/office/drawing/2014/main" id="{00000000-0008-0000-0200-00001B71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956" name="Line 55">
          <a:extLst>
            <a:ext uri="{FF2B5EF4-FFF2-40B4-BE49-F238E27FC236}">
              <a16:creationId xmlns="" xmlns:a16="http://schemas.microsoft.com/office/drawing/2014/main" id="{00000000-0008-0000-0200-00001C71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847725</xdr:colOff>
      <xdr:row>0</xdr:row>
      <xdr:rowOff>47625</xdr:rowOff>
    </xdr:from>
    <xdr:to>
      <xdr:col>2</xdr:col>
      <xdr:colOff>268941</xdr:colOff>
      <xdr:row>2</xdr:row>
      <xdr:rowOff>119720</xdr:rowOff>
    </xdr:to>
    <xdr:pic>
      <xdr:nvPicPr>
        <xdr:cNvPr id="28957" name="Picture 59" descr="logo_kbk_small">
          <a:extLst>
            <a:ext uri="{FF2B5EF4-FFF2-40B4-BE49-F238E27FC236}">
              <a16:creationId xmlns="" xmlns:a16="http://schemas.microsoft.com/office/drawing/2014/main" id="{00000000-0008-0000-0200-00001D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13" y="47625"/>
          <a:ext cx="1393452" cy="385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47625</xdr:rowOff>
    </xdr:from>
    <xdr:to>
      <xdr:col>6</xdr:col>
      <xdr:colOff>381000</xdr:colOff>
      <xdr:row>2</xdr:row>
      <xdr:rowOff>95250</xdr:rowOff>
    </xdr:to>
    <xdr:pic>
      <xdr:nvPicPr>
        <xdr:cNvPr id="9322" name="Picture 3" descr="logo_kbk_small">
          <a:extLst>
            <a:ext uri="{FF2B5EF4-FFF2-40B4-BE49-F238E27FC236}">
              <a16:creationId xmlns="" xmlns:a16="http://schemas.microsoft.com/office/drawing/2014/main" id="{00000000-0008-0000-0300-00006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5" y="47625"/>
          <a:ext cx="1581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66675</xdr:rowOff>
    </xdr:from>
    <xdr:to>
      <xdr:col>6</xdr:col>
      <xdr:colOff>361950</xdr:colOff>
      <xdr:row>2</xdr:row>
      <xdr:rowOff>123825</xdr:rowOff>
    </xdr:to>
    <xdr:pic>
      <xdr:nvPicPr>
        <xdr:cNvPr id="10350" name="Picture 3" descr="logo_kbk_small">
          <a:extLst>
            <a:ext uri="{FF2B5EF4-FFF2-40B4-BE49-F238E27FC236}">
              <a16:creationId xmlns="" xmlns:a16="http://schemas.microsoft.com/office/drawing/2014/main" id="{00000000-0008-0000-0400-00006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9350" y="66675"/>
          <a:ext cx="15811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66675</xdr:rowOff>
    </xdr:from>
    <xdr:to>
      <xdr:col>6</xdr:col>
      <xdr:colOff>361950</xdr:colOff>
      <xdr:row>2</xdr:row>
      <xdr:rowOff>123825</xdr:rowOff>
    </xdr:to>
    <xdr:pic>
      <xdr:nvPicPr>
        <xdr:cNvPr id="2" name="Picture 3" descr="logo_kbk_small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9350" y="66675"/>
          <a:ext cx="15811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47625</xdr:rowOff>
    </xdr:from>
    <xdr:to>
      <xdr:col>6</xdr:col>
      <xdr:colOff>266700</xdr:colOff>
      <xdr:row>2</xdr:row>
      <xdr:rowOff>123825</xdr:rowOff>
    </xdr:to>
    <xdr:pic>
      <xdr:nvPicPr>
        <xdr:cNvPr id="11367" name="Picture 3" descr="logo_kbk_small">
          <a:extLst>
            <a:ext uri="{FF2B5EF4-FFF2-40B4-BE49-F238E27FC236}">
              <a16:creationId xmlns="" xmlns:a16="http://schemas.microsoft.com/office/drawing/2014/main" id="{00000000-0008-0000-0600-00006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24075" y="47625"/>
          <a:ext cx="15811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66675</xdr:rowOff>
    </xdr:from>
    <xdr:to>
      <xdr:col>6</xdr:col>
      <xdr:colOff>276225</xdr:colOff>
      <xdr:row>2</xdr:row>
      <xdr:rowOff>133350</xdr:rowOff>
    </xdr:to>
    <xdr:pic>
      <xdr:nvPicPr>
        <xdr:cNvPr id="12391" name="Picture 3" descr="logo_kbk_small">
          <a:extLst>
            <a:ext uri="{FF2B5EF4-FFF2-40B4-BE49-F238E27FC236}">
              <a16:creationId xmlns="" xmlns:a16="http://schemas.microsoft.com/office/drawing/2014/main" id="{00000000-0008-0000-0700-000067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6950" y="66675"/>
          <a:ext cx="1581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57150</xdr:rowOff>
    </xdr:from>
    <xdr:to>
      <xdr:col>6</xdr:col>
      <xdr:colOff>304800</xdr:colOff>
      <xdr:row>2</xdr:row>
      <xdr:rowOff>123825</xdr:rowOff>
    </xdr:to>
    <xdr:pic>
      <xdr:nvPicPr>
        <xdr:cNvPr id="13416" name="Picture 3" descr="logo_kbk_small">
          <a:extLst>
            <a:ext uri="{FF2B5EF4-FFF2-40B4-BE49-F238E27FC236}">
              <a16:creationId xmlns="" xmlns:a16="http://schemas.microsoft.com/office/drawing/2014/main" id="{00000000-0008-0000-0800-000068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57150"/>
          <a:ext cx="1581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57150</xdr:rowOff>
    </xdr:from>
    <xdr:to>
      <xdr:col>6</xdr:col>
      <xdr:colOff>314325</xdr:colOff>
      <xdr:row>2</xdr:row>
      <xdr:rowOff>114300</xdr:rowOff>
    </xdr:to>
    <xdr:pic>
      <xdr:nvPicPr>
        <xdr:cNvPr id="14439" name="Picture 3" descr="logo_kbk_small">
          <a:extLst>
            <a:ext uri="{FF2B5EF4-FFF2-40B4-BE49-F238E27FC236}">
              <a16:creationId xmlns="" xmlns:a16="http://schemas.microsoft.com/office/drawing/2014/main" id="{00000000-0008-0000-0900-000067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57150"/>
          <a:ext cx="15811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38100</xdr:rowOff>
    </xdr:from>
    <xdr:to>
      <xdr:col>6</xdr:col>
      <xdr:colOff>304800</xdr:colOff>
      <xdr:row>2</xdr:row>
      <xdr:rowOff>104775</xdr:rowOff>
    </xdr:to>
    <xdr:pic>
      <xdr:nvPicPr>
        <xdr:cNvPr id="15463" name="Picture 3" descr="logo_kbk_small">
          <a:extLst>
            <a:ext uri="{FF2B5EF4-FFF2-40B4-BE49-F238E27FC236}">
              <a16:creationId xmlns="" xmlns:a16="http://schemas.microsoft.com/office/drawing/2014/main" id="{00000000-0008-0000-0A00-000067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38100"/>
          <a:ext cx="1581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66675</xdr:rowOff>
    </xdr:from>
    <xdr:to>
      <xdr:col>6</xdr:col>
      <xdr:colOff>304800</xdr:colOff>
      <xdr:row>2</xdr:row>
      <xdr:rowOff>133350</xdr:rowOff>
    </xdr:to>
    <xdr:pic>
      <xdr:nvPicPr>
        <xdr:cNvPr id="27670" name="Picture 3" descr="logo_kbk_small">
          <a:extLst>
            <a:ext uri="{FF2B5EF4-FFF2-40B4-BE49-F238E27FC236}">
              <a16:creationId xmlns="" xmlns:a16="http://schemas.microsoft.com/office/drawing/2014/main" id="{00000000-0008-0000-0B00-00001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66675"/>
          <a:ext cx="1581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57150</xdr:rowOff>
    </xdr:from>
    <xdr:to>
      <xdr:col>6</xdr:col>
      <xdr:colOff>323850</xdr:colOff>
      <xdr:row>2</xdr:row>
      <xdr:rowOff>123825</xdr:rowOff>
    </xdr:to>
    <xdr:pic>
      <xdr:nvPicPr>
        <xdr:cNvPr id="26646" name="Picture 3" descr="logo_kbk_small">
          <a:extLst>
            <a:ext uri="{FF2B5EF4-FFF2-40B4-BE49-F238E27FC236}">
              <a16:creationId xmlns="" xmlns:a16="http://schemas.microsoft.com/office/drawing/2014/main" id="{00000000-0008-0000-0C00-000016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1225" y="57150"/>
          <a:ext cx="1581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57150</xdr:rowOff>
    </xdr:from>
    <xdr:to>
      <xdr:col>7</xdr:col>
      <xdr:colOff>123825</xdr:colOff>
      <xdr:row>2</xdr:row>
      <xdr:rowOff>123825</xdr:rowOff>
    </xdr:to>
    <xdr:pic>
      <xdr:nvPicPr>
        <xdr:cNvPr id="5230" name="Picture 3" descr="logo_kbk_small">
          <a:extLst>
            <a:ext uri="{FF2B5EF4-FFF2-40B4-BE49-F238E27FC236}">
              <a16:creationId xmlns="" xmlns:a16="http://schemas.microsoft.com/office/drawing/2014/main" id="{00000000-0008-0000-0D00-00006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57150"/>
          <a:ext cx="1581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1247775</xdr:colOff>
      <xdr:row>0</xdr:row>
      <xdr:rowOff>57150</xdr:rowOff>
    </xdr:from>
    <xdr:to>
      <xdr:col>5</xdr:col>
      <xdr:colOff>352425</xdr:colOff>
      <xdr:row>2</xdr:row>
      <xdr:rowOff>123825</xdr:rowOff>
    </xdr:to>
    <xdr:pic>
      <xdr:nvPicPr>
        <xdr:cNvPr id="6254" name="Picture 7" descr="logo_kbk_small">
          <a:extLst>
            <a:ext uri="{FF2B5EF4-FFF2-40B4-BE49-F238E27FC236}">
              <a16:creationId xmlns="" xmlns:a16="http://schemas.microsoft.com/office/drawing/2014/main" id="{00000000-0008-0000-0E00-00006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57150"/>
          <a:ext cx="1581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57150</xdr:rowOff>
    </xdr:from>
    <xdr:to>
      <xdr:col>6</xdr:col>
      <xdr:colOff>323850</xdr:colOff>
      <xdr:row>2</xdr:row>
      <xdr:rowOff>123825</xdr:rowOff>
    </xdr:to>
    <xdr:pic>
      <xdr:nvPicPr>
        <xdr:cNvPr id="2" name="Picture 3" descr="logo_kbk_small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7900" y="57150"/>
          <a:ext cx="15811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1524000</xdr:colOff>
      <xdr:row>0</xdr:row>
      <xdr:rowOff>76200</xdr:rowOff>
    </xdr:from>
    <xdr:to>
      <xdr:col>4</xdr:col>
      <xdr:colOff>590550</xdr:colOff>
      <xdr:row>2</xdr:row>
      <xdr:rowOff>123825</xdr:rowOff>
    </xdr:to>
    <xdr:pic>
      <xdr:nvPicPr>
        <xdr:cNvPr id="7273" name="Picture 1" descr="logo_kbk_small">
          <a:extLst>
            <a:ext uri="{FF2B5EF4-FFF2-40B4-BE49-F238E27FC236}">
              <a16:creationId xmlns="" xmlns:a16="http://schemas.microsoft.com/office/drawing/2014/main" id="{00000000-0008-0000-10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4525" y="76200"/>
          <a:ext cx="1581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1476375</xdr:colOff>
      <xdr:row>0</xdr:row>
      <xdr:rowOff>66675</xdr:rowOff>
    </xdr:from>
    <xdr:to>
      <xdr:col>4</xdr:col>
      <xdr:colOff>542925</xdr:colOff>
      <xdr:row>2</xdr:row>
      <xdr:rowOff>104775</xdr:rowOff>
    </xdr:to>
    <xdr:pic>
      <xdr:nvPicPr>
        <xdr:cNvPr id="2155" name="Picture 4" descr="logo_kbk_small">
          <a:extLst>
            <a:ext uri="{FF2B5EF4-FFF2-40B4-BE49-F238E27FC236}">
              <a16:creationId xmlns="" xmlns:a16="http://schemas.microsoft.com/office/drawing/2014/main" id="{00000000-0008-0000-11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6900" y="66675"/>
          <a:ext cx="1581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57150</xdr:rowOff>
    </xdr:from>
    <xdr:to>
      <xdr:col>5</xdr:col>
      <xdr:colOff>428625</xdr:colOff>
      <xdr:row>2</xdr:row>
      <xdr:rowOff>114300</xdr:rowOff>
    </xdr:to>
    <xdr:pic>
      <xdr:nvPicPr>
        <xdr:cNvPr id="8293" name="Picture 1" descr="logo_kbk_small">
          <a:extLst>
            <a:ext uri="{FF2B5EF4-FFF2-40B4-BE49-F238E27FC236}">
              <a16:creationId xmlns="" xmlns:a16="http://schemas.microsoft.com/office/drawing/2014/main" id="{00000000-0008-0000-1200-00006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57150"/>
          <a:ext cx="15811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5"/>
  <sheetViews>
    <sheetView workbookViewId="0">
      <selection activeCell="E15" sqref="E15"/>
    </sheetView>
  </sheetViews>
  <sheetFormatPr defaultRowHeight="12.5"/>
  <cols>
    <col min="1" max="1" width="9.36328125" customWidth="1"/>
    <col min="2" max="2" width="14.36328125" customWidth="1"/>
    <col min="3" max="3" width="11.08984375" bestFit="1" customWidth="1"/>
    <col min="4" max="4" width="11.90625" customWidth="1"/>
    <col min="6" max="6" width="11.453125" customWidth="1"/>
    <col min="7" max="7" width="12.453125" customWidth="1"/>
  </cols>
  <sheetData>
    <row r="1" spans="2:7" ht="12.75" customHeight="1">
      <c r="B1" s="112"/>
      <c r="C1" s="112"/>
      <c r="D1" s="112"/>
      <c r="E1" s="112"/>
      <c r="F1" s="112"/>
      <c r="G1" s="112"/>
    </row>
    <row r="2" spans="2:7" ht="12.75" customHeight="1">
      <c r="B2" s="112"/>
      <c r="C2" s="112"/>
      <c r="D2" s="112"/>
      <c r="E2" s="112"/>
      <c r="F2" s="112"/>
      <c r="G2" s="112"/>
    </row>
    <row r="3" spans="2:7" ht="12.75" customHeight="1">
      <c r="B3" s="112"/>
      <c r="C3" s="112"/>
      <c r="D3" s="112"/>
      <c r="E3" s="112"/>
      <c r="F3" s="112"/>
      <c r="G3" s="112"/>
    </row>
    <row r="4" spans="2:7" ht="12.75" customHeight="1">
      <c r="B4" s="112"/>
      <c r="C4" s="112"/>
      <c r="D4" s="112"/>
      <c r="E4" s="112"/>
      <c r="F4" s="112"/>
      <c r="G4" s="112"/>
    </row>
    <row r="5" spans="2:7" ht="33.5">
      <c r="B5" s="373" t="s">
        <v>199</v>
      </c>
      <c r="C5" s="373"/>
      <c r="D5" s="373"/>
      <c r="E5" s="373"/>
      <c r="F5" s="373"/>
      <c r="G5" s="373"/>
    </row>
    <row r="6" spans="2:7">
      <c r="B6" s="374" t="s">
        <v>294</v>
      </c>
      <c r="C6" s="374"/>
      <c r="D6" s="374"/>
      <c r="E6" s="374"/>
      <c r="F6" s="374"/>
      <c r="G6" s="374"/>
    </row>
    <row r="7" spans="2:7">
      <c r="B7" s="374"/>
      <c r="C7" s="374"/>
      <c r="D7" s="374"/>
      <c r="E7" s="374"/>
      <c r="F7" s="374"/>
      <c r="G7" s="374"/>
    </row>
    <row r="9" spans="2:7" ht="13" thickBot="1">
      <c r="B9" s="92"/>
      <c r="C9" s="92"/>
      <c r="D9" s="92"/>
      <c r="E9" s="92"/>
      <c r="F9" s="92"/>
      <c r="G9" s="92"/>
    </row>
    <row r="10" spans="2:7" ht="18.5" thickBot="1">
      <c r="B10" s="91" t="s">
        <v>65</v>
      </c>
      <c r="C10" s="375" t="s">
        <v>195</v>
      </c>
      <c r="D10" s="376"/>
      <c r="E10" s="376"/>
      <c r="F10" s="377"/>
      <c r="G10" s="250" t="s">
        <v>194</v>
      </c>
    </row>
    <row r="11" spans="2:7" ht="13" thickBot="1"/>
    <row r="12" spans="2:7" ht="18.5" thickBot="1">
      <c r="B12" s="378" t="s">
        <v>64</v>
      </c>
      <c r="C12" s="379"/>
      <c r="D12" s="379"/>
      <c r="E12" s="379"/>
      <c r="F12" s="379"/>
      <c r="G12" s="380"/>
    </row>
    <row r="13" spans="2:7" ht="20.149999999999999" customHeight="1" thickBot="1">
      <c r="B13" s="93"/>
      <c r="C13" s="94" t="s">
        <v>66</v>
      </c>
      <c r="D13" s="95" t="s">
        <v>67</v>
      </c>
      <c r="E13" s="125" t="s">
        <v>4</v>
      </c>
      <c r="F13" s="96" t="s">
        <v>69</v>
      </c>
      <c r="G13" s="97" t="s">
        <v>68</v>
      </c>
    </row>
    <row r="14" spans="2:7" ht="20.149999999999999" customHeight="1" thickBot="1">
      <c r="B14" s="98" t="s">
        <v>70</v>
      </c>
      <c r="C14" s="139"/>
      <c r="D14" s="121"/>
      <c r="E14" s="120"/>
      <c r="F14" s="99"/>
      <c r="G14" s="100"/>
    </row>
    <row r="15" spans="2:7" ht="20.149999999999999" customHeight="1">
      <c r="B15" s="101" t="s">
        <v>71</v>
      </c>
      <c r="C15" s="102"/>
      <c r="D15" s="122"/>
      <c r="E15" s="126"/>
      <c r="F15" s="103"/>
      <c r="G15" s="104"/>
    </row>
    <row r="16" spans="2:7" ht="20.149999999999999" customHeight="1">
      <c r="B16" s="101" t="s">
        <v>72</v>
      </c>
      <c r="C16" s="102"/>
      <c r="D16" s="122"/>
      <c r="E16" s="126"/>
      <c r="F16" s="103"/>
      <c r="G16" s="104"/>
    </row>
    <row r="17" spans="2:7" ht="20.149999999999999" customHeight="1">
      <c r="B17" s="105" t="s">
        <v>73</v>
      </c>
      <c r="C17" s="106"/>
      <c r="D17" s="123"/>
      <c r="E17" s="126"/>
      <c r="F17" s="107"/>
      <c r="G17" s="104"/>
    </row>
    <row r="18" spans="2:7" ht="20.149999999999999" customHeight="1" thickBot="1">
      <c r="B18" s="105" t="s">
        <v>74</v>
      </c>
      <c r="C18" s="108"/>
      <c r="D18" s="124"/>
      <c r="E18" s="127"/>
      <c r="F18" s="109"/>
      <c r="G18" s="104"/>
    </row>
    <row r="19" spans="2:7" ht="19.5" customHeight="1" thickBot="1">
      <c r="B19" s="381" t="s">
        <v>78</v>
      </c>
      <c r="C19" s="382"/>
      <c r="D19" s="111"/>
      <c r="E19" s="128"/>
      <c r="F19" s="141"/>
      <c r="G19" s="140"/>
    </row>
    <row r="20" spans="2:7" ht="8.25" customHeight="1"/>
    <row r="22" spans="2:7" ht="18">
      <c r="B22" s="91" t="s">
        <v>75</v>
      </c>
      <c r="C22" s="92"/>
      <c r="D22" s="103"/>
      <c r="E22" s="103"/>
      <c r="F22" s="110"/>
      <c r="G22" s="110"/>
    </row>
    <row r="23" spans="2:7" ht="13" thickBot="1"/>
    <row r="24" spans="2:7" ht="18.5" thickBot="1">
      <c r="B24" s="378" t="s">
        <v>76</v>
      </c>
      <c r="C24" s="379"/>
      <c r="D24" s="379"/>
      <c r="E24" s="379"/>
      <c r="F24" s="379"/>
      <c r="G24" s="380"/>
    </row>
    <row r="25" spans="2:7" ht="20.149999999999999" customHeight="1" thickBot="1">
      <c r="B25" s="93"/>
      <c r="C25" s="94" t="s">
        <v>66</v>
      </c>
      <c r="D25" s="95" t="s">
        <v>67</v>
      </c>
      <c r="E25" s="125" t="s">
        <v>4</v>
      </c>
      <c r="F25" s="96" t="s">
        <v>69</v>
      </c>
      <c r="G25" s="97" t="s">
        <v>68</v>
      </c>
    </row>
    <row r="26" spans="2:7" ht="20.149999999999999" customHeight="1" thickBot="1">
      <c r="B26" s="98" t="s">
        <v>70</v>
      </c>
      <c r="C26" s="139"/>
      <c r="D26" s="121"/>
      <c r="E26" s="120"/>
      <c r="F26" s="99"/>
      <c r="G26" s="100"/>
    </row>
    <row r="27" spans="2:7" ht="20.149999999999999" customHeight="1">
      <c r="B27" s="101" t="s">
        <v>71</v>
      </c>
      <c r="C27" s="102"/>
      <c r="D27" s="122"/>
      <c r="E27" s="126"/>
      <c r="F27" s="103"/>
      <c r="G27" s="104"/>
    </row>
    <row r="28" spans="2:7" ht="20.149999999999999" customHeight="1">
      <c r="B28" s="101" t="s">
        <v>72</v>
      </c>
      <c r="C28" s="102"/>
      <c r="D28" s="122"/>
      <c r="E28" s="126"/>
      <c r="F28" s="103"/>
      <c r="G28" s="104"/>
    </row>
    <row r="29" spans="2:7" ht="20.149999999999999" customHeight="1">
      <c r="B29" s="105" t="s">
        <v>73</v>
      </c>
      <c r="C29" s="106"/>
      <c r="D29" s="123"/>
      <c r="E29" s="126"/>
      <c r="F29" s="107"/>
      <c r="G29" s="104"/>
    </row>
    <row r="30" spans="2:7" ht="20.149999999999999" customHeight="1" thickBot="1">
      <c r="B30" s="105" t="s">
        <v>74</v>
      </c>
      <c r="C30" s="108"/>
      <c r="D30" s="124"/>
      <c r="E30" s="127"/>
      <c r="F30" s="109"/>
      <c r="G30" s="104"/>
    </row>
    <row r="31" spans="2:7" ht="20.149999999999999" customHeight="1" thickBot="1">
      <c r="B31" s="381" t="s">
        <v>78</v>
      </c>
      <c r="C31" s="382"/>
      <c r="D31" s="111"/>
      <c r="E31" s="128"/>
      <c r="F31" s="141"/>
      <c r="G31" s="140"/>
    </row>
    <row r="32" spans="2:7" ht="8.25" customHeight="1"/>
    <row r="34" spans="2:7" ht="18">
      <c r="B34" s="91" t="s">
        <v>75</v>
      </c>
      <c r="C34" s="92"/>
      <c r="D34" s="103"/>
      <c r="E34" s="103"/>
      <c r="F34" s="110"/>
      <c r="G34" s="110"/>
    </row>
    <row r="35" spans="2:7" ht="13" thickBot="1"/>
    <row r="36" spans="2:7" ht="18.5" thickBot="1">
      <c r="B36" s="378" t="s">
        <v>77</v>
      </c>
      <c r="C36" s="379"/>
      <c r="D36" s="379"/>
      <c r="E36" s="379"/>
      <c r="F36" s="379"/>
      <c r="G36" s="380"/>
    </row>
    <row r="37" spans="2:7" ht="20.149999999999999" customHeight="1" thickBot="1">
      <c r="B37" s="93"/>
      <c r="C37" s="94" t="s">
        <v>66</v>
      </c>
      <c r="D37" s="95" t="s">
        <v>67</v>
      </c>
      <c r="E37" s="125" t="s">
        <v>4</v>
      </c>
      <c r="F37" s="96" t="s">
        <v>69</v>
      </c>
      <c r="G37" s="97" t="s">
        <v>68</v>
      </c>
    </row>
    <row r="38" spans="2:7" ht="20.149999999999999" customHeight="1" thickBot="1">
      <c r="B38" s="98" t="s">
        <v>70</v>
      </c>
      <c r="C38" s="139"/>
      <c r="D38" s="121"/>
      <c r="E38" s="120"/>
      <c r="F38" s="99"/>
      <c r="G38" s="100"/>
    </row>
    <row r="39" spans="2:7" ht="20.149999999999999" customHeight="1">
      <c r="B39" s="101" t="s">
        <v>71</v>
      </c>
      <c r="C39" s="102"/>
      <c r="D39" s="122"/>
      <c r="E39" s="126"/>
      <c r="F39" s="103"/>
      <c r="G39" s="104"/>
    </row>
    <row r="40" spans="2:7" ht="20.149999999999999" customHeight="1">
      <c r="B40" s="101" t="s">
        <v>72</v>
      </c>
      <c r="C40" s="102"/>
      <c r="D40" s="122"/>
      <c r="E40" s="126"/>
      <c r="F40" s="103"/>
      <c r="G40" s="104"/>
    </row>
    <row r="41" spans="2:7" ht="20.149999999999999" customHeight="1">
      <c r="B41" s="105" t="s">
        <v>73</v>
      </c>
      <c r="C41" s="106"/>
      <c r="D41" s="123"/>
      <c r="E41" s="126"/>
      <c r="F41" s="107"/>
      <c r="G41" s="104"/>
    </row>
    <row r="42" spans="2:7" ht="20.149999999999999" customHeight="1" thickBot="1">
      <c r="B42" s="105" t="s">
        <v>74</v>
      </c>
      <c r="C42" s="108"/>
      <c r="D42" s="124"/>
      <c r="E42" s="127"/>
      <c r="F42" s="109"/>
      <c r="G42" s="104"/>
    </row>
    <row r="43" spans="2:7" ht="20.149999999999999" customHeight="1" thickBot="1">
      <c r="B43" s="381" t="s">
        <v>78</v>
      </c>
      <c r="C43" s="382"/>
      <c r="D43" s="111"/>
      <c r="E43" s="128"/>
      <c r="F43" s="141"/>
      <c r="G43" s="140"/>
    </row>
    <row r="44" spans="2:7" ht="8.25" customHeight="1"/>
    <row r="46" spans="2:7" ht="18">
      <c r="B46" s="91" t="s">
        <v>75</v>
      </c>
      <c r="C46" s="92"/>
      <c r="D46" s="103"/>
      <c r="E46" s="103"/>
      <c r="F46" s="110"/>
      <c r="G46" s="110"/>
    </row>
    <row r="55" spans="2:7">
      <c r="B55" s="92"/>
      <c r="C55" s="92"/>
      <c r="D55" s="92"/>
      <c r="E55" s="92"/>
      <c r="F55" s="92"/>
      <c r="G55" s="92"/>
    </row>
  </sheetData>
  <mergeCells count="9">
    <mergeCell ref="B5:G5"/>
    <mergeCell ref="B6:G7"/>
    <mergeCell ref="C10:F10"/>
    <mergeCell ref="B12:G12"/>
    <mergeCell ref="B43:C43"/>
    <mergeCell ref="B19:C19"/>
    <mergeCell ref="B24:G24"/>
    <mergeCell ref="B31:C31"/>
    <mergeCell ref="B36:G36"/>
  </mergeCells>
  <phoneticPr fontId="17" type="noConversion"/>
  <pageMargins left="0.74803149606299213" right="0.74803149606299213" top="0.39370078740157483" bottom="0.39370078740157483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55"/>
  <sheetViews>
    <sheetView workbookViewId="0">
      <selection activeCell="C17" sqref="C17"/>
    </sheetView>
  </sheetViews>
  <sheetFormatPr defaultRowHeight="12.5"/>
  <cols>
    <col min="1" max="1" width="9.36328125" customWidth="1"/>
    <col min="2" max="2" width="14.36328125" customWidth="1"/>
    <col min="3" max="3" width="11.08984375" bestFit="1" customWidth="1"/>
    <col min="4" max="4" width="11.90625" customWidth="1"/>
    <col min="6" max="6" width="11.453125" customWidth="1"/>
    <col min="7" max="7" width="12.453125" customWidth="1"/>
  </cols>
  <sheetData>
    <row r="1" spans="2:7" ht="12.75" customHeight="1">
      <c r="B1" s="112"/>
      <c r="C1" s="112"/>
      <c r="D1" s="112"/>
      <c r="E1" s="112"/>
      <c r="F1" s="112"/>
      <c r="G1" s="112"/>
    </row>
    <row r="2" spans="2:7" ht="12.75" customHeight="1">
      <c r="B2" s="112"/>
      <c r="C2" s="112"/>
      <c r="D2" s="112"/>
      <c r="E2" s="112"/>
      <c r="F2" s="112"/>
      <c r="G2" s="112"/>
    </row>
    <row r="3" spans="2:7" ht="12.75" customHeight="1">
      <c r="B3" s="112"/>
      <c r="C3" s="112"/>
      <c r="D3" s="112"/>
      <c r="E3" s="112"/>
      <c r="F3" s="112"/>
      <c r="G3" s="112"/>
    </row>
    <row r="4" spans="2:7" ht="12.75" customHeight="1">
      <c r="B4" s="112"/>
      <c r="C4" s="112"/>
      <c r="D4" s="112"/>
      <c r="E4" s="112"/>
      <c r="F4" s="112"/>
      <c r="G4" s="112"/>
    </row>
    <row r="5" spans="2:7" ht="33.75" customHeight="1">
      <c r="B5" s="373" t="s">
        <v>199</v>
      </c>
      <c r="C5" s="373"/>
      <c r="D5" s="373"/>
      <c r="E5" s="373"/>
      <c r="F5" s="373"/>
      <c r="G5" s="373"/>
    </row>
    <row r="6" spans="2:7" ht="12.75" customHeight="1">
      <c r="B6" s="374" t="s">
        <v>294</v>
      </c>
      <c r="C6" s="374"/>
      <c r="D6" s="374"/>
      <c r="E6" s="374"/>
      <c r="F6" s="374"/>
      <c r="G6" s="374"/>
    </row>
    <row r="7" spans="2:7" ht="12.75" customHeight="1">
      <c r="B7" s="374"/>
      <c r="C7" s="374"/>
      <c r="D7" s="374"/>
      <c r="E7" s="374"/>
      <c r="F7" s="374"/>
      <c r="G7" s="374"/>
    </row>
    <row r="9" spans="2:7" ht="13" thickBot="1">
      <c r="B9" s="92"/>
      <c r="C9" s="92"/>
      <c r="D9" s="92"/>
      <c r="E9" s="92"/>
      <c r="F9" s="92"/>
      <c r="G9" s="92"/>
    </row>
    <row r="10" spans="2:7" ht="18.5" thickBot="1">
      <c r="B10" s="91" t="s">
        <v>52</v>
      </c>
      <c r="C10" s="375" t="s">
        <v>196</v>
      </c>
      <c r="D10" s="376"/>
      <c r="E10" s="376"/>
      <c r="F10" s="377"/>
      <c r="G10" s="250">
        <v>2</v>
      </c>
    </row>
    <row r="11" spans="2:7" ht="13" thickBot="1"/>
    <row r="12" spans="2:7" ht="18.5" thickBot="1">
      <c r="B12" s="378" t="s">
        <v>9</v>
      </c>
      <c r="C12" s="379"/>
      <c r="D12" s="379"/>
      <c r="E12" s="379"/>
      <c r="F12" s="379"/>
      <c r="G12" s="380"/>
    </row>
    <row r="13" spans="2:7" ht="20.149999999999999" customHeight="1" thickBot="1">
      <c r="B13" s="93"/>
      <c r="C13" s="94" t="s">
        <v>22</v>
      </c>
      <c r="D13" s="95" t="s">
        <v>44</v>
      </c>
      <c r="E13" s="125" t="s">
        <v>4</v>
      </c>
      <c r="F13" s="96" t="s">
        <v>53</v>
      </c>
      <c r="G13" s="97" t="s">
        <v>54</v>
      </c>
    </row>
    <row r="14" spans="2:7" ht="20.149999999999999" customHeight="1" thickBot="1">
      <c r="B14" s="98" t="s">
        <v>55</v>
      </c>
      <c r="C14" s="139"/>
      <c r="D14" s="121"/>
      <c r="E14" s="120">
        <v>16</v>
      </c>
      <c r="F14" s="99"/>
      <c r="G14" s="100"/>
    </row>
    <row r="15" spans="2:7" ht="20.149999999999999" customHeight="1">
      <c r="B15" s="101" t="s">
        <v>56</v>
      </c>
      <c r="C15" s="102"/>
      <c r="D15" s="122"/>
      <c r="E15" s="126">
        <f>E14</f>
        <v>16</v>
      </c>
      <c r="F15" s="103"/>
      <c r="G15" s="104"/>
    </row>
    <row r="16" spans="2:7" ht="20.149999999999999" customHeight="1">
      <c r="B16" s="101" t="s">
        <v>57</v>
      </c>
      <c r="C16" s="102"/>
      <c r="D16" s="122"/>
      <c r="E16" s="126">
        <f t="shared" ref="E16:E18" si="0">E15</f>
        <v>16</v>
      </c>
      <c r="F16" s="103"/>
      <c r="G16" s="104"/>
    </row>
    <row r="17" spans="2:7" ht="20.149999999999999" customHeight="1">
      <c r="B17" s="105" t="s">
        <v>58</v>
      </c>
      <c r="C17" s="106"/>
      <c r="D17" s="123"/>
      <c r="E17" s="126">
        <f t="shared" si="0"/>
        <v>16</v>
      </c>
      <c r="F17" s="107"/>
      <c r="G17" s="104"/>
    </row>
    <row r="18" spans="2:7" ht="20.149999999999999" customHeight="1" thickBot="1">
      <c r="B18" s="105" t="s">
        <v>59</v>
      </c>
      <c r="C18" s="108"/>
      <c r="D18" s="124"/>
      <c r="E18" s="127">
        <f t="shared" si="0"/>
        <v>16</v>
      </c>
      <c r="F18" s="109"/>
      <c r="G18" s="104"/>
    </row>
    <row r="19" spans="2:7" ht="19.5" customHeight="1" thickBot="1">
      <c r="B19" s="381" t="s">
        <v>60</v>
      </c>
      <c r="C19" s="382"/>
      <c r="D19" s="111"/>
      <c r="E19" s="128">
        <f>SUM(E14:E18)</f>
        <v>80</v>
      </c>
      <c r="F19" s="141"/>
      <c r="G19" s="140"/>
    </row>
    <row r="20" spans="2:7" ht="8.25" customHeight="1"/>
    <row r="22" spans="2:7" ht="18">
      <c r="B22" s="91" t="s">
        <v>61</v>
      </c>
      <c r="C22" s="92"/>
      <c r="D22" s="103"/>
      <c r="E22" s="103"/>
      <c r="F22" s="110"/>
      <c r="G22" s="110"/>
    </row>
    <row r="23" spans="2:7" ht="13" thickBot="1"/>
    <row r="24" spans="2:7" ht="18.5" thickBot="1">
      <c r="B24" s="378" t="s">
        <v>62</v>
      </c>
      <c r="C24" s="379"/>
      <c r="D24" s="379"/>
      <c r="E24" s="379"/>
      <c r="F24" s="379"/>
      <c r="G24" s="380"/>
    </row>
    <row r="25" spans="2:7" ht="20.149999999999999" customHeight="1" thickBot="1">
      <c r="B25" s="93"/>
      <c r="C25" s="94" t="s">
        <v>22</v>
      </c>
      <c r="D25" s="95" t="s">
        <v>44</v>
      </c>
      <c r="E25" s="125" t="s">
        <v>4</v>
      </c>
      <c r="F25" s="96" t="s">
        <v>53</v>
      </c>
      <c r="G25" s="97" t="s">
        <v>54</v>
      </c>
    </row>
    <row r="26" spans="2:7" ht="20.149999999999999" customHeight="1" thickBot="1">
      <c r="B26" s="98" t="s">
        <v>55</v>
      </c>
      <c r="C26" s="139"/>
      <c r="D26" s="121"/>
      <c r="E26" s="120">
        <f>E14</f>
        <v>16</v>
      </c>
      <c r="F26" s="99"/>
      <c r="G26" s="100"/>
    </row>
    <row r="27" spans="2:7" ht="20.149999999999999" customHeight="1">
      <c r="B27" s="101" t="s">
        <v>56</v>
      </c>
      <c r="C27" s="102"/>
      <c r="D27" s="122"/>
      <c r="E27" s="126">
        <f t="shared" ref="E27:E30" si="1">E15</f>
        <v>16</v>
      </c>
      <c r="F27" s="103"/>
      <c r="G27" s="104"/>
    </row>
    <row r="28" spans="2:7" ht="20.149999999999999" customHeight="1">
      <c r="B28" s="101" t="s">
        <v>57</v>
      </c>
      <c r="C28" s="102"/>
      <c r="D28" s="122"/>
      <c r="E28" s="126">
        <f t="shared" si="1"/>
        <v>16</v>
      </c>
      <c r="F28" s="103"/>
      <c r="G28" s="104"/>
    </row>
    <row r="29" spans="2:7" ht="20.149999999999999" customHeight="1">
      <c r="B29" s="105" t="s">
        <v>58</v>
      </c>
      <c r="C29" s="106"/>
      <c r="D29" s="123"/>
      <c r="E29" s="126">
        <f t="shared" si="1"/>
        <v>16</v>
      </c>
      <c r="F29" s="107"/>
      <c r="G29" s="104"/>
    </row>
    <row r="30" spans="2:7" ht="20.149999999999999" customHeight="1" thickBot="1">
      <c r="B30" s="105" t="s">
        <v>59</v>
      </c>
      <c r="C30" s="108"/>
      <c r="D30" s="124"/>
      <c r="E30" s="127">
        <f t="shared" si="1"/>
        <v>16</v>
      </c>
      <c r="F30" s="109"/>
      <c r="G30" s="104"/>
    </row>
    <row r="31" spans="2:7" ht="20.149999999999999" customHeight="1" thickBot="1">
      <c r="B31" s="381" t="s">
        <v>60</v>
      </c>
      <c r="C31" s="382"/>
      <c r="D31" s="111"/>
      <c r="E31" s="128">
        <f>SUM(E26:E30)</f>
        <v>80</v>
      </c>
      <c r="F31" s="141"/>
      <c r="G31" s="140"/>
    </row>
    <row r="32" spans="2:7" ht="8.25" customHeight="1"/>
    <row r="34" spans="2:7" ht="18">
      <c r="B34" s="91" t="s">
        <v>61</v>
      </c>
      <c r="C34" s="92"/>
      <c r="D34" s="103"/>
      <c r="E34" s="103"/>
      <c r="F34" s="110"/>
      <c r="G34" s="110"/>
    </row>
    <row r="35" spans="2:7" ht="13" thickBot="1"/>
    <row r="36" spans="2:7" ht="18.5" thickBot="1">
      <c r="B36" s="378" t="s">
        <v>63</v>
      </c>
      <c r="C36" s="379"/>
      <c r="D36" s="379"/>
      <c r="E36" s="379"/>
      <c r="F36" s="379"/>
      <c r="G36" s="380"/>
    </row>
    <row r="37" spans="2:7" ht="20.149999999999999" customHeight="1" thickBot="1">
      <c r="B37" s="93"/>
      <c r="C37" s="94" t="s">
        <v>22</v>
      </c>
      <c r="D37" s="95" t="s">
        <v>44</v>
      </c>
      <c r="E37" s="125" t="s">
        <v>4</v>
      </c>
      <c r="F37" s="96" t="s">
        <v>53</v>
      </c>
      <c r="G37" s="97" t="s">
        <v>54</v>
      </c>
    </row>
    <row r="38" spans="2:7" ht="20.149999999999999" customHeight="1" thickBot="1">
      <c r="B38" s="98" t="s">
        <v>55</v>
      </c>
      <c r="C38" s="139"/>
      <c r="D38" s="121"/>
      <c r="E38" s="120">
        <f>E14</f>
        <v>16</v>
      </c>
      <c r="F38" s="99"/>
      <c r="G38" s="100"/>
    </row>
    <row r="39" spans="2:7" ht="20.149999999999999" customHeight="1">
      <c r="B39" s="101" t="s">
        <v>56</v>
      </c>
      <c r="C39" s="102"/>
      <c r="D39" s="122"/>
      <c r="E39" s="126">
        <f t="shared" ref="E39:E42" si="2">E15</f>
        <v>16</v>
      </c>
      <c r="F39" s="103"/>
      <c r="G39" s="104"/>
    </row>
    <row r="40" spans="2:7" ht="20.149999999999999" customHeight="1">
      <c r="B40" s="101" t="s">
        <v>57</v>
      </c>
      <c r="C40" s="102"/>
      <c r="D40" s="122"/>
      <c r="E40" s="126">
        <f t="shared" si="2"/>
        <v>16</v>
      </c>
      <c r="F40" s="103"/>
      <c r="G40" s="104"/>
    </row>
    <row r="41" spans="2:7" ht="20.149999999999999" customHeight="1">
      <c r="B41" s="105" t="s">
        <v>58</v>
      </c>
      <c r="C41" s="106"/>
      <c r="D41" s="123"/>
      <c r="E41" s="126">
        <f t="shared" si="2"/>
        <v>16</v>
      </c>
      <c r="F41" s="107"/>
      <c r="G41" s="104"/>
    </row>
    <row r="42" spans="2:7" ht="20.149999999999999" customHeight="1" thickBot="1">
      <c r="B42" s="105" t="s">
        <v>59</v>
      </c>
      <c r="C42" s="108"/>
      <c r="D42" s="124"/>
      <c r="E42" s="127">
        <f t="shared" si="2"/>
        <v>16</v>
      </c>
      <c r="F42" s="109"/>
      <c r="G42" s="104"/>
    </row>
    <row r="43" spans="2:7" ht="20.149999999999999" customHeight="1" thickBot="1">
      <c r="B43" s="381" t="s">
        <v>60</v>
      </c>
      <c r="C43" s="382"/>
      <c r="D43" s="111"/>
      <c r="E43" s="128">
        <f>SUM(E38:E42)</f>
        <v>80</v>
      </c>
      <c r="F43" s="141"/>
      <c r="G43" s="140"/>
    </row>
    <row r="44" spans="2:7" ht="8.25" customHeight="1"/>
    <row r="46" spans="2:7" ht="18">
      <c r="B46" s="91" t="s">
        <v>61</v>
      </c>
      <c r="C46" s="92"/>
      <c r="D46" s="103"/>
      <c r="E46" s="103"/>
      <c r="F46" s="110"/>
      <c r="G46" s="110"/>
    </row>
    <row r="55" spans="2:7">
      <c r="B55" s="92"/>
      <c r="C55" s="92"/>
      <c r="D55" s="92"/>
      <c r="E55" s="92"/>
      <c r="F55" s="92"/>
      <c r="G55" s="92"/>
    </row>
  </sheetData>
  <mergeCells count="9">
    <mergeCell ref="B31:C31"/>
    <mergeCell ref="B36:G36"/>
    <mergeCell ref="B43:C43"/>
    <mergeCell ref="B5:G5"/>
    <mergeCell ref="B6:G7"/>
    <mergeCell ref="C10:F10"/>
    <mergeCell ref="B12:G12"/>
    <mergeCell ref="B19:C19"/>
    <mergeCell ref="B24:G24"/>
  </mergeCells>
  <phoneticPr fontId="17" type="noConversion"/>
  <pageMargins left="0.74803149606299213" right="0.74803149606299213" top="0.39370078740157483" bottom="0.39370078740157483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3727"/>
  <sheetViews>
    <sheetView topLeftCell="A37" zoomScaleNormal="100" workbookViewId="0">
      <selection activeCell="B94" sqref="B94"/>
    </sheetView>
  </sheetViews>
  <sheetFormatPr defaultColWidth="9.08984375" defaultRowHeight="12.5"/>
  <cols>
    <col min="1" max="1" width="7" style="1" bestFit="1" customWidth="1"/>
    <col min="2" max="2" width="28.1796875" style="1" customWidth="1"/>
    <col min="3" max="3" width="4.90625" style="1" customWidth="1"/>
    <col min="4" max="4" width="17.453125" style="1" customWidth="1"/>
    <col min="5" max="5" width="5" style="22" bestFit="1" customWidth="1"/>
    <col min="6" max="6" width="11" style="22" bestFit="1" customWidth="1"/>
    <col min="7" max="7" width="5.08984375" style="22" customWidth="1"/>
    <col min="8" max="8" width="12.36328125" style="22" customWidth="1"/>
    <col min="9" max="10" width="9.08984375" style="22" customWidth="1"/>
    <col min="11" max="19" width="9.08984375" style="22"/>
    <col min="20" max="20" width="27.6328125" style="22" hidden="1" customWidth="1"/>
    <col min="21" max="22" width="9.08984375" style="22" hidden="1" customWidth="1"/>
    <col min="23" max="25" width="9.08984375" style="22"/>
    <col min="26" max="26" width="9.08984375" style="274"/>
    <col min="27" max="16384" width="9.08984375" style="22"/>
  </cols>
  <sheetData>
    <row r="1" spans="1:33">
      <c r="A1" s="233"/>
      <c r="B1" s="234"/>
      <c r="C1" s="234"/>
      <c r="D1" s="235"/>
    </row>
    <row r="2" spans="1:33">
      <c r="A2" s="236"/>
      <c r="B2" s="237"/>
      <c r="C2" s="237"/>
      <c r="D2" s="238"/>
    </row>
    <row r="3" spans="1:33" ht="13" thickBot="1">
      <c r="A3" s="236"/>
      <c r="B3" s="237"/>
      <c r="C3" s="237"/>
      <c r="D3" s="238"/>
    </row>
    <row r="4" spans="1:33" ht="27.75" customHeight="1">
      <c r="A4" s="383" t="s">
        <v>199</v>
      </c>
      <c r="B4" s="384"/>
      <c r="C4" s="384"/>
      <c r="D4" s="385"/>
    </row>
    <row r="5" spans="1:33" ht="15" customHeight="1" thickBot="1">
      <c r="A5" s="386" t="s">
        <v>294</v>
      </c>
      <c r="B5" s="387"/>
      <c r="C5" s="387"/>
      <c r="D5" s="388"/>
      <c r="AA5" s="23"/>
      <c r="AB5" s="23"/>
      <c r="AC5" s="24"/>
      <c r="AG5" s="24"/>
    </row>
    <row r="6" spans="1:33" ht="6" customHeight="1" thickBot="1">
      <c r="A6" s="22"/>
      <c r="B6" s="22"/>
      <c r="C6" s="22"/>
      <c r="D6" s="22"/>
      <c r="AA6" s="23"/>
      <c r="AB6" s="23"/>
      <c r="AC6" s="24"/>
      <c r="AG6" s="24"/>
    </row>
    <row r="7" spans="1:33" s="24" customFormat="1" ht="24" customHeight="1" thickBot="1">
      <c r="A7" s="389" t="s">
        <v>82</v>
      </c>
      <c r="B7" s="390"/>
      <c r="C7" s="390"/>
      <c r="D7" s="391"/>
      <c r="Z7" s="275"/>
      <c r="AA7" s="23"/>
      <c r="AB7" s="23"/>
    </row>
    <row r="8" spans="1:33" s="24" customFormat="1" ht="15" customHeight="1">
      <c r="A8" s="392" t="s">
        <v>0</v>
      </c>
      <c r="B8" s="394" t="s">
        <v>2</v>
      </c>
      <c r="C8" s="396" t="s">
        <v>3</v>
      </c>
      <c r="D8" s="398" t="s">
        <v>83</v>
      </c>
      <c r="Z8" s="275"/>
      <c r="AA8" s="23"/>
      <c r="AB8" s="23"/>
    </row>
    <row r="9" spans="1:33" ht="15" customHeight="1" thickBot="1">
      <c r="A9" s="393"/>
      <c r="B9" s="395"/>
      <c r="C9" s="397"/>
      <c r="D9" s="399"/>
      <c r="AA9" s="23"/>
      <c r="AB9" s="23"/>
      <c r="AC9" s="24"/>
      <c r="AG9" s="24"/>
    </row>
    <row r="10" spans="1:33" ht="3.75" customHeight="1">
      <c r="A10" s="312"/>
      <c r="B10" s="313"/>
      <c r="C10" s="302"/>
      <c r="D10" s="303"/>
      <c r="AA10" s="23"/>
      <c r="AB10" s="23"/>
      <c r="AC10" s="24"/>
      <c r="AG10" s="24"/>
    </row>
    <row r="11" spans="1:33" ht="15" customHeight="1">
      <c r="A11" s="314">
        <v>1</v>
      </c>
      <c r="B11" s="304" t="s">
        <v>129</v>
      </c>
      <c r="C11" s="309">
        <v>0</v>
      </c>
      <c r="D11" s="307">
        <v>10</v>
      </c>
      <c r="F11" s="209" t="s">
        <v>87</v>
      </c>
      <c r="H11" s="249" t="s">
        <v>90</v>
      </c>
      <c r="I11" s="249">
        <v>0</v>
      </c>
      <c r="Z11" s="274">
        <v>70</v>
      </c>
      <c r="AA11" s="23"/>
      <c r="AB11" s="23"/>
      <c r="AC11" s="24"/>
      <c r="AG11" s="24"/>
    </row>
    <row r="12" spans="1:33" ht="15" customHeight="1">
      <c r="A12" s="314">
        <v>2</v>
      </c>
      <c r="B12" s="304" t="s">
        <v>178</v>
      </c>
      <c r="C12" s="305">
        <v>6</v>
      </c>
      <c r="D12" s="307" t="s">
        <v>235</v>
      </c>
      <c r="F12" s="209" t="s">
        <v>88</v>
      </c>
      <c r="H12" s="249" t="s">
        <v>91</v>
      </c>
      <c r="I12" s="249">
        <v>3</v>
      </c>
      <c r="T12" s="304" t="s">
        <v>130</v>
      </c>
      <c r="U12" s="305">
        <v>3</v>
      </c>
      <c r="V12" s="306" t="s">
        <v>176</v>
      </c>
      <c r="Z12" s="274">
        <v>70</v>
      </c>
      <c r="AA12" s="23"/>
      <c r="AB12" s="23"/>
      <c r="AC12" s="24"/>
      <c r="AG12" s="24"/>
    </row>
    <row r="13" spans="1:33" ht="15.65" customHeight="1">
      <c r="A13" s="314">
        <v>3</v>
      </c>
      <c r="B13" s="304" t="s">
        <v>156</v>
      </c>
      <c r="C13" s="305">
        <v>12</v>
      </c>
      <c r="D13" s="307" t="s">
        <v>243</v>
      </c>
      <c r="H13" s="249" t="s">
        <v>92</v>
      </c>
      <c r="I13" s="249">
        <v>6</v>
      </c>
      <c r="T13" s="304" t="s">
        <v>129</v>
      </c>
      <c r="U13" s="305">
        <v>0</v>
      </c>
      <c r="V13" s="307" t="s">
        <v>175</v>
      </c>
      <c r="Z13" s="274">
        <v>95</v>
      </c>
      <c r="AA13" s="23"/>
      <c r="AB13" s="23"/>
      <c r="AC13" s="24"/>
      <c r="AG13" s="24"/>
    </row>
    <row r="14" spans="1:33" ht="15" customHeight="1">
      <c r="A14" s="314">
        <v>4</v>
      </c>
      <c r="B14" s="304" t="s">
        <v>296</v>
      </c>
      <c r="C14" s="305">
        <v>16</v>
      </c>
      <c r="D14" s="306">
        <v>1</v>
      </c>
      <c r="H14" s="249" t="s">
        <v>93</v>
      </c>
      <c r="I14" s="249">
        <v>9</v>
      </c>
      <c r="T14" s="308" t="s">
        <v>147</v>
      </c>
      <c r="U14" s="305">
        <v>6</v>
      </c>
      <c r="V14" s="307">
        <v>6</v>
      </c>
      <c r="Z14" s="274">
        <v>70</v>
      </c>
      <c r="AA14" s="23"/>
      <c r="AB14" s="23"/>
      <c r="AC14" s="24"/>
      <c r="AG14" s="24"/>
    </row>
    <row r="15" spans="1:33" ht="15" customHeight="1">
      <c r="A15" s="314">
        <v>5</v>
      </c>
      <c r="B15" s="308" t="s">
        <v>269</v>
      </c>
      <c r="C15" s="309">
        <v>16</v>
      </c>
      <c r="D15" s="309" t="s">
        <v>165</v>
      </c>
      <c r="H15" s="249" t="s">
        <v>94</v>
      </c>
      <c r="I15" s="249">
        <v>12</v>
      </c>
      <c r="T15" s="304" t="s">
        <v>121</v>
      </c>
      <c r="U15" s="305">
        <v>12</v>
      </c>
      <c r="V15" s="307">
        <v>4</v>
      </c>
      <c r="AA15" s="23"/>
      <c r="AB15" s="23"/>
      <c r="AC15" s="24"/>
      <c r="AG15" s="24"/>
    </row>
    <row r="16" spans="1:33" ht="15" customHeight="1">
      <c r="A16" s="314">
        <v>6</v>
      </c>
      <c r="B16" s="304" t="s">
        <v>213</v>
      </c>
      <c r="C16" s="309">
        <v>16</v>
      </c>
      <c r="D16" s="306" t="s">
        <v>149</v>
      </c>
      <c r="H16" s="249" t="s">
        <v>95</v>
      </c>
      <c r="I16" s="249">
        <v>16</v>
      </c>
      <c r="T16" s="304" t="s">
        <v>138</v>
      </c>
      <c r="U16" s="309">
        <v>3</v>
      </c>
      <c r="V16" s="306" t="s">
        <v>149</v>
      </c>
      <c r="Z16" s="274">
        <v>45</v>
      </c>
      <c r="AA16" s="23"/>
      <c r="AB16" s="23"/>
      <c r="AC16" s="24"/>
      <c r="AG16" s="24"/>
    </row>
    <row r="17" spans="1:33" ht="15" customHeight="1">
      <c r="A17" s="314">
        <v>7</v>
      </c>
      <c r="B17" s="304" t="s">
        <v>275</v>
      </c>
      <c r="C17" s="305">
        <v>9</v>
      </c>
      <c r="D17" s="307" t="s">
        <v>148</v>
      </c>
      <c r="H17" s="249" t="s">
        <v>96</v>
      </c>
      <c r="I17" s="249">
        <v>20</v>
      </c>
      <c r="T17" s="308" t="s">
        <v>119</v>
      </c>
      <c r="U17" s="305">
        <v>0</v>
      </c>
      <c r="V17" s="306" t="s">
        <v>146</v>
      </c>
      <c r="Z17" s="274">
        <v>70</v>
      </c>
      <c r="AA17" s="23"/>
      <c r="AB17" s="23"/>
      <c r="AC17" s="24"/>
      <c r="AG17" s="24"/>
    </row>
    <row r="18" spans="1:33" ht="15" customHeight="1">
      <c r="A18" s="314">
        <v>8</v>
      </c>
      <c r="B18" s="308" t="s">
        <v>138</v>
      </c>
      <c r="C18" s="305">
        <v>3</v>
      </c>
      <c r="D18" s="307" t="s">
        <v>297</v>
      </c>
      <c r="H18" s="249" t="s">
        <v>97</v>
      </c>
      <c r="I18" s="249">
        <v>24</v>
      </c>
      <c r="M18" s="69"/>
      <c r="T18" s="308" t="s">
        <v>164</v>
      </c>
      <c r="U18" s="305">
        <v>0</v>
      </c>
      <c r="V18" s="307" t="s">
        <v>159</v>
      </c>
      <c r="Z18" s="274">
        <v>25</v>
      </c>
      <c r="AA18" s="23"/>
      <c r="AB18" s="23"/>
      <c r="AC18" s="24"/>
      <c r="AG18" s="24"/>
    </row>
    <row r="19" spans="1:33" ht="15" customHeight="1">
      <c r="A19" s="314">
        <v>9</v>
      </c>
      <c r="B19" s="311" t="s">
        <v>142</v>
      </c>
      <c r="C19" s="305">
        <v>0</v>
      </c>
      <c r="D19" s="307" t="s">
        <v>200</v>
      </c>
      <c r="T19" s="304" t="s">
        <v>142</v>
      </c>
      <c r="U19" s="309">
        <v>12</v>
      </c>
      <c r="V19" s="306">
        <v>2</v>
      </c>
      <c r="Z19" s="274">
        <v>55</v>
      </c>
      <c r="AA19" s="23"/>
      <c r="AB19" s="23"/>
      <c r="AC19" s="24"/>
      <c r="AG19" s="24"/>
    </row>
    <row r="20" spans="1:33" ht="15" customHeight="1">
      <c r="A20" s="314">
        <v>10</v>
      </c>
      <c r="B20" s="308" t="s">
        <v>123</v>
      </c>
      <c r="C20" s="305">
        <v>16</v>
      </c>
      <c r="D20" s="307">
        <v>4</v>
      </c>
      <c r="T20" s="304" t="s">
        <v>163</v>
      </c>
      <c r="U20" s="305">
        <v>6</v>
      </c>
      <c r="V20" s="307" t="s">
        <v>168</v>
      </c>
      <c r="Z20" s="274">
        <v>25</v>
      </c>
      <c r="AA20" s="23"/>
      <c r="AB20" s="23"/>
      <c r="AC20" s="24"/>
    </row>
    <row r="21" spans="1:33" ht="15" customHeight="1">
      <c r="A21" s="314">
        <v>11</v>
      </c>
      <c r="B21" s="308" t="s">
        <v>155</v>
      </c>
      <c r="C21" s="305">
        <v>20</v>
      </c>
      <c r="D21" s="307" t="s">
        <v>242</v>
      </c>
      <c r="T21" s="310" t="s">
        <v>131</v>
      </c>
      <c r="U21" s="305">
        <v>9</v>
      </c>
      <c r="V21" s="306">
        <v>2</v>
      </c>
      <c r="Z21" s="274">
        <v>25</v>
      </c>
      <c r="AA21" s="23"/>
      <c r="AB21" s="23"/>
      <c r="AC21" s="24"/>
    </row>
    <row r="22" spans="1:33" ht="15" customHeight="1">
      <c r="A22" s="314">
        <v>12</v>
      </c>
      <c r="B22" s="308" t="s">
        <v>285</v>
      </c>
      <c r="C22" s="305">
        <v>12</v>
      </c>
      <c r="D22" s="307" t="s">
        <v>286</v>
      </c>
      <c r="T22" s="308" t="s">
        <v>158</v>
      </c>
      <c r="U22" s="305">
        <v>0</v>
      </c>
      <c r="V22" s="307" t="s">
        <v>192</v>
      </c>
      <c r="Z22" s="274">
        <v>100</v>
      </c>
      <c r="AA22" s="23"/>
      <c r="AB22" s="23"/>
      <c r="AC22" s="24"/>
    </row>
    <row r="23" spans="1:33" ht="15" customHeight="1">
      <c r="A23" s="314">
        <v>13</v>
      </c>
      <c r="B23" s="308" t="s">
        <v>143</v>
      </c>
      <c r="C23" s="305">
        <v>9</v>
      </c>
      <c r="D23" s="306" t="s">
        <v>198</v>
      </c>
      <c r="T23" s="304" t="s">
        <v>140</v>
      </c>
      <c r="U23" s="309">
        <v>6</v>
      </c>
      <c r="V23" s="306">
        <v>1</v>
      </c>
      <c r="Z23" s="274">
        <v>100</v>
      </c>
    </row>
    <row r="24" spans="1:33" ht="15" customHeight="1">
      <c r="A24" s="314">
        <v>14</v>
      </c>
      <c r="B24" s="308" t="s">
        <v>115</v>
      </c>
      <c r="C24" s="305">
        <v>3</v>
      </c>
      <c r="D24" s="307">
        <v>5</v>
      </c>
      <c r="T24" s="304" t="s">
        <v>120</v>
      </c>
      <c r="U24" s="305">
        <v>12</v>
      </c>
      <c r="V24" s="307" t="s">
        <v>190</v>
      </c>
      <c r="Z24" s="274">
        <v>60</v>
      </c>
    </row>
    <row r="25" spans="1:33" ht="15" customHeight="1">
      <c r="A25" s="314">
        <v>15</v>
      </c>
      <c r="B25" s="310" t="s">
        <v>180</v>
      </c>
      <c r="C25" s="305">
        <v>12</v>
      </c>
      <c r="D25" s="307" t="s">
        <v>236</v>
      </c>
      <c r="T25" s="308" t="s">
        <v>169</v>
      </c>
      <c r="U25" s="305">
        <v>0</v>
      </c>
      <c r="V25" s="307" t="s">
        <v>170</v>
      </c>
      <c r="Z25" s="274">
        <v>60</v>
      </c>
    </row>
    <row r="26" spans="1:33" ht="15" customHeight="1">
      <c r="A26" s="314">
        <v>16</v>
      </c>
      <c r="B26" s="308" t="s">
        <v>287</v>
      </c>
      <c r="C26" s="309">
        <v>16</v>
      </c>
      <c r="D26" s="306">
        <v>2</v>
      </c>
      <c r="T26" s="304" t="s">
        <v>193</v>
      </c>
      <c r="U26" s="305">
        <v>3</v>
      </c>
      <c r="V26" s="307">
        <v>4</v>
      </c>
      <c r="Z26" s="274">
        <v>70</v>
      </c>
    </row>
    <row r="27" spans="1:33" ht="15" customHeight="1">
      <c r="A27" s="314">
        <v>17</v>
      </c>
      <c r="B27" s="308" t="s">
        <v>254</v>
      </c>
      <c r="C27" s="305">
        <v>3</v>
      </c>
      <c r="D27" s="307" t="s">
        <v>292</v>
      </c>
      <c r="T27" s="304" t="s">
        <v>132</v>
      </c>
      <c r="U27" s="309">
        <v>12</v>
      </c>
      <c r="V27" s="307" t="s">
        <v>150</v>
      </c>
      <c r="Z27" s="274">
        <v>70</v>
      </c>
    </row>
    <row r="28" spans="1:33" ht="15" customHeight="1">
      <c r="A28" s="314">
        <v>18</v>
      </c>
      <c r="B28" s="308" t="s">
        <v>135</v>
      </c>
      <c r="C28" s="305">
        <v>0</v>
      </c>
      <c r="D28" s="306" t="s">
        <v>190</v>
      </c>
      <c r="H28" s="276"/>
      <c r="T28" s="304" t="s">
        <v>141</v>
      </c>
      <c r="U28" s="305">
        <v>16</v>
      </c>
      <c r="V28" s="307" t="s">
        <v>168</v>
      </c>
      <c r="Z28" s="274">
        <v>60</v>
      </c>
    </row>
    <row r="29" spans="1:33" ht="15" customHeight="1">
      <c r="A29" s="315">
        <v>19</v>
      </c>
      <c r="B29" s="308" t="s">
        <v>263</v>
      </c>
      <c r="C29" s="305">
        <v>20</v>
      </c>
      <c r="D29" s="307">
        <v>1</v>
      </c>
      <c r="H29" s="276"/>
      <c r="T29" s="304" t="s">
        <v>172</v>
      </c>
      <c r="U29" s="305">
        <v>9</v>
      </c>
      <c r="V29" s="307" t="s">
        <v>171</v>
      </c>
      <c r="Z29" s="274">
        <v>70</v>
      </c>
    </row>
    <row r="30" spans="1:33" ht="15" customHeight="1">
      <c r="A30" s="315">
        <v>20</v>
      </c>
      <c r="B30" s="304" t="s">
        <v>295</v>
      </c>
      <c r="C30" s="305">
        <v>0</v>
      </c>
      <c r="D30" s="307">
        <v>10</v>
      </c>
      <c r="H30" s="276"/>
      <c r="T30" s="308" t="s">
        <v>185</v>
      </c>
      <c r="U30" s="305">
        <v>9</v>
      </c>
      <c r="V30" s="307">
        <v>7</v>
      </c>
      <c r="Z30" s="274">
        <v>70</v>
      </c>
    </row>
    <row r="31" spans="1:33" ht="15" customHeight="1">
      <c r="A31" s="315">
        <v>21</v>
      </c>
      <c r="B31" s="304" t="s">
        <v>278</v>
      </c>
      <c r="C31" s="305">
        <v>20</v>
      </c>
      <c r="D31" s="306">
        <v>1</v>
      </c>
      <c r="H31" s="276"/>
      <c r="N31" s="295"/>
      <c r="T31" s="308" t="s">
        <v>184</v>
      </c>
      <c r="U31" s="305">
        <v>9</v>
      </c>
      <c r="V31" s="307" t="s">
        <v>162</v>
      </c>
      <c r="Z31" s="274">
        <v>70</v>
      </c>
    </row>
    <row r="32" spans="1:33" ht="15" customHeight="1">
      <c r="A32" s="315">
        <v>22</v>
      </c>
      <c r="B32" s="311" t="s">
        <v>279</v>
      </c>
      <c r="C32" s="305">
        <v>16</v>
      </c>
      <c r="D32" s="306" t="s">
        <v>280</v>
      </c>
      <c r="H32" s="276"/>
      <c r="T32" s="308" t="s">
        <v>157</v>
      </c>
      <c r="U32" s="305">
        <v>16</v>
      </c>
      <c r="V32" s="306">
        <v>3</v>
      </c>
      <c r="Z32" s="274">
        <v>70</v>
      </c>
    </row>
    <row r="33" spans="1:26" ht="15" customHeight="1">
      <c r="A33" s="315">
        <v>23</v>
      </c>
      <c r="B33" s="308" t="s">
        <v>258</v>
      </c>
      <c r="C33" s="305">
        <v>6</v>
      </c>
      <c r="D33" s="307" t="s">
        <v>236</v>
      </c>
      <c r="H33" s="276"/>
      <c r="T33" s="304" t="s">
        <v>166</v>
      </c>
      <c r="U33" s="305">
        <v>20</v>
      </c>
      <c r="V33" s="307" t="s">
        <v>165</v>
      </c>
    </row>
    <row r="34" spans="1:26" ht="15" customHeight="1">
      <c r="A34" s="315">
        <v>24</v>
      </c>
      <c r="B34" s="304" t="s">
        <v>265</v>
      </c>
      <c r="C34" s="305">
        <v>12</v>
      </c>
      <c r="D34" s="307" t="s">
        <v>268</v>
      </c>
      <c r="H34" s="276"/>
      <c r="T34" s="304" t="s">
        <v>187</v>
      </c>
      <c r="U34" s="305">
        <v>12</v>
      </c>
      <c r="V34" s="307">
        <v>1</v>
      </c>
      <c r="Z34" s="273">
        <v>70</v>
      </c>
    </row>
    <row r="35" spans="1:26" ht="15" customHeight="1">
      <c r="A35" s="315">
        <v>25</v>
      </c>
      <c r="B35" s="304" t="s">
        <v>255</v>
      </c>
      <c r="C35" s="305">
        <v>12</v>
      </c>
      <c r="D35" s="306">
        <v>3</v>
      </c>
      <c r="T35" s="308" t="s">
        <v>145</v>
      </c>
      <c r="U35" s="305">
        <v>16</v>
      </c>
      <c r="V35" s="307" t="s">
        <v>146</v>
      </c>
      <c r="Z35" s="273">
        <v>70</v>
      </c>
    </row>
    <row r="36" spans="1:26" ht="15" customHeight="1">
      <c r="A36" s="315">
        <v>26</v>
      </c>
      <c r="B36" s="308" t="s">
        <v>232</v>
      </c>
      <c r="C36" s="305">
        <v>9</v>
      </c>
      <c r="D36" s="307" t="s">
        <v>160</v>
      </c>
      <c r="T36" s="308" t="s">
        <v>124</v>
      </c>
      <c r="U36" s="305">
        <v>12</v>
      </c>
      <c r="V36" s="307">
        <v>1</v>
      </c>
      <c r="Z36" s="273">
        <v>70</v>
      </c>
    </row>
    <row r="37" spans="1:26" ht="15" customHeight="1">
      <c r="A37" s="315">
        <v>27</v>
      </c>
      <c r="B37" s="304" t="s">
        <v>185</v>
      </c>
      <c r="C37" s="305">
        <v>0</v>
      </c>
      <c r="D37" s="306" t="s">
        <v>284</v>
      </c>
      <c r="T37" s="304" t="s">
        <v>174</v>
      </c>
      <c r="U37" s="305">
        <v>9</v>
      </c>
      <c r="V37" s="307" t="s">
        <v>175</v>
      </c>
      <c r="Z37" s="273">
        <v>70</v>
      </c>
    </row>
    <row r="38" spans="1:26" ht="15" customHeight="1">
      <c r="A38" s="315">
        <v>28</v>
      </c>
      <c r="B38" s="310" t="s">
        <v>237</v>
      </c>
      <c r="C38" s="305">
        <v>16</v>
      </c>
      <c r="D38" s="306" t="s">
        <v>239</v>
      </c>
      <c r="T38" s="308" t="s">
        <v>189</v>
      </c>
      <c r="U38" s="305">
        <v>6</v>
      </c>
      <c r="V38" s="306">
        <v>4</v>
      </c>
      <c r="Z38" s="273">
        <v>70</v>
      </c>
    </row>
    <row r="39" spans="1:26" ht="15" customHeight="1">
      <c r="A39" s="315">
        <v>29</v>
      </c>
      <c r="B39" s="310" t="s">
        <v>153</v>
      </c>
      <c r="C39" s="305">
        <v>12</v>
      </c>
      <c r="D39" s="306" t="s">
        <v>150</v>
      </c>
      <c r="T39" s="308" t="s">
        <v>125</v>
      </c>
      <c r="U39" s="305">
        <v>16</v>
      </c>
      <c r="V39" s="307" t="s">
        <v>165</v>
      </c>
      <c r="Z39" s="273">
        <v>70</v>
      </c>
    </row>
    <row r="40" spans="1:26" ht="15" customHeight="1">
      <c r="A40" s="315">
        <v>30</v>
      </c>
      <c r="B40" s="304" t="s">
        <v>114</v>
      </c>
      <c r="C40" s="309">
        <v>12</v>
      </c>
      <c r="D40" s="307" t="s">
        <v>198</v>
      </c>
      <c r="T40" s="304" t="s">
        <v>117</v>
      </c>
      <c r="U40" s="305">
        <v>16</v>
      </c>
      <c r="V40" s="307">
        <v>1</v>
      </c>
      <c r="Z40" s="273">
        <v>50</v>
      </c>
    </row>
    <row r="41" spans="1:26" ht="15" customHeight="1">
      <c r="A41" s="315">
        <v>31</v>
      </c>
      <c r="B41" s="304" t="s">
        <v>233</v>
      </c>
      <c r="C41" s="309">
        <v>20</v>
      </c>
      <c r="D41" s="306">
        <v>3</v>
      </c>
      <c r="T41" s="308" t="s">
        <v>188</v>
      </c>
      <c r="U41" s="309">
        <v>3</v>
      </c>
      <c r="V41" s="309" t="s">
        <v>168</v>
      </c>
      <c r="Z41" s="273">
        <v>50</v>
      </c>
    </row>
    <row r="42" spans="1:26" ht="15" customHeight="1">
      <c r="A42" s="315">
        <v>32</v>
      </c>
      <c r="B42" s="304" t="s">
        <v>181</v>
      </c>
      <c r="C42" s="309">
        <v>9</v>
      </c>
      <c r="D42" s="307" t="s">
        <v>236</v>
      </c>
      <c r="T42" s="304" t="s">
        <v>126</v>
      </c>
      <c r="U42" s="305">
        <v>12</v>
      </c>
      <c r="V42" s="307" t="s">
        <v>168</v>
      </c>
      <c r="Z42" s="273">
        <v>70</v>
      </c>
    </row>
    <row r="43" spans="1:26" ht="15" customHeight="1">
      <c r="A43" s="315">
        <v>33</v>
      </c>
      <c r="B43" s="304" t="s">
        <v>152</v>
      </c>
      <c r="C43" s="305">
        <v>9</v>
      </c>
      <c r="D43" s="307" t="s">
        <v>150</v>
      </c>
      <c r="T43" s="304" t="s">
        <v>173</v>
      </c>
      <c r="U43" s="305">
        <v>12</v>
      </c>
      <c r="V43" s="306" t="s">
        <v>171</v>
      </c>
      <c r="Z43" s="273">
        <v>70</v>
      </c>
    </row>
    <row r="44" spans="1:26" ht="15" customHeight="1">
      <c r="A44" s="315">
        <v>34</v>
      </c>
      <c r="B44" s="308" t="s">
        <v>283</v>
      </c>
      <c r="C44" s="305">
        <v>16</v>
      </c>
      <c r="D44" s="307" t="s">
        <v>284</v>
      </c>
      <c r="T44" s="304" t="s">
        <v>191</v>
      </c>
      <c r="U44" s="309">
        <v>16</v>
      </c>
      <c r="V44" s="307">
        <v>2</v>
      </c>
      <c r="Z44" s="273">
        <v>70</v>
      </c>
    </row>
    <row r="45" spans="1:26" ht="15" customHeight="1">
      <c r="A45" s="315">
        <v>35</v>
      </c>
      <c r="B45" s="304" t="s">
        <v>139</v>
      </c>
      <c r="C45" s="305">
        <v>3</v>
      </c>
      <c r="D45" s="307">
        <v>3</v>
      </c>
      <c r="T45" s="311" t="s">
        <v>118</v>
      </c>
      <c r="U45" s="305">
        <v>9</v>
      </c>
      <c r="V45" s="307" t="s">
        <v>146</v>
      </c>
      <c r="Z45" s="273">
        <v>50</v>
      </c>
    </row>
    <row r="46" spans="1:26" ht="15" customHeight="1">
      <c r="A46" s="315">
        <v>36</v>
      </c>
      <c r="B46" s="304" t="s">
        <v>161</v>
      </c>
      <c r="C46" s="305">
        <v>12</v>
      </c>
      <c r="D46" s="307">
        <v>1</v>
      </c>
      <c r="T46" s="304" t="s">
        <v>182</v>
      </c>
      <c r="U46" s="309">
        <v>16</v>
      </c>
      <c r="V46" s="307" t="s">
        <v>159</v>
      </c>
      <c r="Z46" s="273">
        <v>55</v>
      </c>
    </row>
    <row r="47" spans="1:26" ht="15" customHeight="1">
      <c r="A47" s="315">
        <v>37</v>
      </c>
      <c r="B47" s="304" t="s">
        <v>234</v>
      </c>
      <c r="C47" s="309">
        <v>9</v>
      </c>
      <c r="D47" s="306" t="s">
        <v>235</v>
      </c>
      <c r="T47" s="311" t="s">
        <v>186</v>
      </c>
      <c r="U47" s="305">
        <v>12</v>
      </c>
      <c r="V47" s="306">
        <v>2</v>
      </c>
      <c r="Z47" s="273">
        <v>35</v>
      </c>
    </row>
    <row r="48" spans="1:26" ht="15" customHeight="1">
      <c r="A48" s="315">
        <v>38</v>
      </c>
      <c r="B48" s="304" t="s">
        <v>127</v>
      </c>
      <c r="C48" s="305">
        <v>6</v>
      </c>
      <c r="D48" s="307" t="s">
        <v>165</v>
      </c>
      <c r="T48" s="304" t="s">
        <v>167</v>
      </c>
      <c r="U48" s="309">
        <v>3</v>
      </c>
      <c r="V48" s="307">
        <v>1</v>
      </c>
      <c r="Z48" s="273">
        <v>70</v>
      </c>
    </row>
    <row r="49" spans="1:26" ht="15" customHeight="1">
      <c r="A49" s="315">
        <v>39</v>
      </c>
      <c r="B49" s="308" t="s">
        <v>134</v>
      </c>
      <c r="C49" s="305">
        <v>6</v>
      </c>
      <c r="D49" s="306" t="s">
        <v>256</v>
      </c>
      <c r="T49" s="304" t="s">
        <v>183</v>
      </c>
      <c r="U49" s="305">
        <v>9</v>
      </c>
      <c r="V49" s="307">
        <v>1</v>
      </c>
      <c r="Z49" s="273">
        <v>60</v>
      </c>
    </row>
    <row r="50" spans="1:26" ht="15" customHeight="1">
      <c r="A50" s="315">
        <v>40</v>
      </c>
      <c r="B50" s="308" t="s">
        <v>272</v>
      </c>
      <c r="C50" s="309">
        <v>0</v>
      </c>
      <c r="D50" s="307" t="s">
        <v>274</v>
      </c>
      <c r="Z50" s="273">
        <v>60</v>
      </c>
    </row>
    <row r="51" spans="1:26" ht="15" customHeight="1">
      <c r="A51" s="315">
        <v>41</v>
      </c>
      <c r="B51" s="308" t="s">
        <v>270</v>
      </c>
      <c r="C51" s="305">
        <v>16</v>
      </c>
      <c r="D51" s="307" t="s">
        <v>165</v>
      </c>
      <c r="Z51" s="273">
        <v>70</v>
      </c>
    </row>
    <row r="52" spans="1:26" ht="15" customHeight="1">
      <c r="A52" s="315">
        <v>42</v>
      </c>
      <c r="B52" s="304" t="s">
        <v>290</v>
      </c>
      <c r="C52" s="305">
        <v>16</v>
      </c>
      <c r="D52" s="307" t="s">
        <v>289</v>
      </c>
      <c r="Z52" s="273">
        <v>70</v>
      </c>
    </row>
    <row r="53" spans="1:26" ht="15" customHeight="1">
      <c r="A53" s="315">
        <v>43</v>
      </c>
      <c r="B53" s="308" t="s">
        <v>259</v>
      </c>
      <c r="C53" s="305">
        <v>20</v>
      </c>
      <c r="D53" s="306" t="s">
        <v>236</v>
      </c>
      <c r="Z53" s="273">
        <v>70</v>
      </c>
    </row>
    <row r="54" spans="1:26" ht="15" customHeight="1">
      <c r="A54" s="315">
        <v>44</v>
      </c>
      <c r="B54" s="304" t="s">
        <v>128</v>
      </c>
      <c r="C54" s="305">
        <v>12</v>
      </c>
      <c r="D54" s="307" t="s">
        <v>165</v>
      </c>
      <c r="Z54" s="273">
        <v>35</v>
      </c>
    </row>
    <row r="55" spans="1:26" ht="15" customHeight="1">
      <c r="A55" s="315">
        <v>45</v>
      </c>
      <c r="B55" s="308" t="s">
        <v>151</v>
      </c>
      <c r="C55" s="305">
        <v>9</v>
      </c>
      <c r="D55" s="307">
        <v>5</v>
      </c>
      <c r="Z55" s="273">
        <v>70</v>
      </c>
    </row>
    <row r="56" spans="1:26" ht="15" customHeight="1">
      <c r="A56" s="315">
        <v>46</v>
      </c>
      <c r="B56" s="304" t="s">
        <v>247</v>
      </c>
      <c r="C56" s="305">
        <v>9</v>
      </c>
      <c r="D56" s="307" t="s">
        <v>248</v>
      </c>
      <c r="Z56" s="273">
        <v>30</v>
      </c>
    </row>
    <row r="57" spans="1:26" ht="15" customHeight="1">
      <c r="A57" s="315">
        <v>47</v>
      </c>
      <c r="B57" s="308" t="s">
        <v>245</v>
      </c>
      <c r="C57" s="305">
        <v>9</v>
      </c>
      <c r="D57" s="307" t="s">
        <v>244</v>
      </c>
      <c r="Z57" s="273">
        <v>60</v>
      </c>
    </row>
    <row r="58" spans="1:26" ht="15" customHeight="1">
      <c r="A58" s="315">
        <v>48</v>
      </c>
      <c r="B58" s="304" t="s">
        <v>231</v>
      </c>
      <c r="C58" s="305">
        <v>12</v>
      </c>
      <c r="D58" s="307" t="s">
        <v>257</v>
      </c>
      <c r="F58" s="271"/>
      <c r="Z58" s="273">
        <v>45</v>
      </c>
    </row>
    <row r="59" spans="1:26" ht="15" customHeight="1">
      <c r="A59" s="315">
        <v>49</v>
      </c>
      <c r="B59" s="304" t="s">
        <v>262</v>
      </c>
      <c r="C59" s="305">
        <v>9</v>
      </c>
      <c r="D59" s="307">
        <v>3</v>
      </c>
      <c r="F59" s="272"/>
      <c r="Z59" s="273">
        <v>45</v>
      </c>
    </row>
    <row r="60" spans="1:26" ht="15" customHeight="1">
      <c r="A60" s="315">
        <v>50</v>
      </c>
      <c r="B60" s="304" t="s">
        <v>273</v>
      </c>
      <c r="C60" s="305">
        <v>16</v>
      </c>
      <c r="D60" s="306" t="s">
        <v>274</v>
      </c>
      <c r="Z60" s="273">
        <v>65</v>
      </c>
    </row>
    <row r="61" spans="1:26" ht="15" customHeight="1">
      <c r="A61" s="315">
        <v>51</v>
      </c>
      <c r="B61" s="304" t="s">
        <v>288</v>
      </c>
      <c r="C61" s="305">
        <v>16</v>
      </c>
      <c r="D61" s="307">
        <v>2</v>
      </c>
      <c r="Z61" s="273">
        <v>50</v>
      </c>
    </row>
    <row r="62" spans="1:26" ht="15" customHeight="1">
      <c r="A62" s="315">
        <v>52</v>
      </c>
      <c r="B62" s="308" t="s">
        <v>293</v>
      </c>
      <c r="C62" s="305">
        <v>12</v>
      </c>
      <c r="D62" s="307">
        <v>1</v>
      </c>
      <c r="Z62" s="273">
        <v>50</v>
      </c>
    </row>
    <row r="63" spans="1:26" ht="15" customHeight="1">
      <c r="A63" s="315">
        <v>53</v>
      </c>
      <c r="B63" s="304" t="s">
        <v>116</v>
      </c>
      <c r="C63" s="305">
        <v>0</v>
      </c>
      <c r="D63" s="307" t="s">
        <v>201</v>
      </c>
      <c r="Z63" s="273">
        <v>30</v>
      </c>
    </row>
    <row r="64" spans="1:26" ht="15" customHeight="1">
      <c r="A64" s="315">
        <v>54</v>
      </c>
      <c r="B64" s="308" t="s">
        <v>113</v>
      </c>
      <c r="C64" s="305">
        <v>3</v>
      </c>
      <c r="D64" s="307" t="s">
        <v>150</v>
      </c>
      <c r="Z64" s="273">
        <v>60</v>
      </c>
    </row>
    <row r="65" spans="1:26" ht="15" customHeight="1">
      <c r="A65" s="315">
        <v>55</v>
      </c>
      <c r="B65" s="308" t="s">
        <v>267</v>
      </c>
      <c r="C65" s="305">
        <v>16</v>
      </c>
      <c r="D65" s="307" t="s">
        <v>268</v>
      </c>
      <c r="Z65" s="273">
        <v>60</v>
      </c>
    </row>
    <row r="66" spans="1:26" ht="15" customHeight="1">
      <c r="A66" s="315">
        <v>56</v>
      </c>
      <c r="B66" s="304" t="s">
        <v>238</v>
      </c>
      <c r="C66" s="305">
        <v>12</v>
      </c>
      <c r="D66" s="307" t="s">
        <v>239</v>
      </c>
      <c r="Z66" s="273">
        <v>70</v>
      </c>
    </row>
    <row r="67" spans="1:26" ht="15" customHeight="1">
      <c r="A67" s="315">
        <v>57</v>
      </c>
      <c r="B67" s="304" t="s">
        <v>136</v>
      </c>
      <c r="C67" s="305">
        <v>9</v>
      </c>
      <c r="D67" s="307" t="s">
        <v>190</v>
      </c>
      <c r="Z67" s="273">
        <v>25</v>
      </c>
    </row>
    <row r="68" spans="1:26" ht="15" customHeight="1">
      <c r="A68" s="315">
        <v>58</v>
      </c>
      <c r="B68" s="304" t="s">
        <v>133</v>
      </c>
      <c r="C68" s="309">
        <v>6</v>
      </c>
      <c r="D68" s="306" t="s">
        <v>148</v>
      </c>
      <c r="Z68" s="273">
        <v>45</v>
      </c>
    </row>
    <row r="69" spans="1:26" ht="15" customHeight="1">
      <c r="A69" s="315">
        <v>59</v>
      </c>
      <c r="B69" s="304" t="s">
        <v>197</v>
      </c>
      <c r="C69" s="305">
        <v>3</v>
      </c>
      <c r="D69" s="307" t="s">
        <v>271</v>
      </c>
      <c r="Z69" s="273">
        <v>45</v>
      </c>
    </row>
    <row r="70" spans="1:26" ht="15" customHeight="1">
      <c r="A70" s="315">
        <v>60</v>
      </c>
      <c r="B70" s="308" t="s">
        <v>249</v>
      </c>
      <c r="C70" s="305">
        <v>9</v>
      </c>
      <c r="D70" s="307">
        <v>2</v>
      </c>
      <c r="Z70" s="273">
        <v>30</v>
      </c>
    </row>
    <row r="71" spans="1:26" ht="15" customHeight="1">
      <c r="A71" s="315">
        <v>61</v>
      </c>
      <c r="B71" s="304" t="s">
        <v>125</v>
      </c>
      <c r="C71" s="309">
        <v>12</v>
      </c>
      <c r="D71" s="307" t="s">
        <v>276</v>
      </c>
      <c r="Z71" s="273">
        <v>100</v>
      </c>
    </row>
    <row r="72" spans="1:26" ht="15" customHeight="1">
      <c r="A72" s="315">
        <v>62</v>
      </c>
      <c r="B72" s="304" t="s">
        <v>281</v>
      </c>
      <c r="C72" s="309">
        <v>12</v>
      </c>
      <c r="D72" s="307">
        <v>10</v>
      </c>
      <c r="E72" s="69"/>
      <c r="Z72" s="273">
        <v>65</v>
      </c>
    </row>
    <row r="73" spans="1:26" ht="15" customHeight="1">
      <c r="A73" s="315">
        <v>63</v>
      </c>
      <c r="B73" s="311" t="s">
        <v>241</v>
      </c>
      <c r="C73" s="305">
        <v>16</v>
      </c>
      <c r="D73" s="307" t="s">
        <v>240</v>
      </c>
      <c r="Z73" s="273">
        <v>55</v>
      </c>
    </row>
    <row r="74" spans="1:26" ht="15" customHeight="1">
      <c r="A74" s="315">
        <v>64</v>
      </c>
      <c r="B74" s="308" t="s">
        <v>282</v>
      </c>
      <c r="C74" s="305">
        <v>16</v>
      </c>
      <c r="D74" s="306">
        <v>10</v>
      </c>
      <c r="Z74" s="273">
        <v>30</v>
      </c>
    </row>
    <row r="75" spans="1:26" ht="15" customHeight="1">
      <c r="A75" s="315">
        <v>65</v>
      </c>
      <c r="B75" s="304" t="s">
        <v>137</v>
      </c>
      <c r="C75" s="309">
        <v>12</v>
      </c>
      <c r="D75" s="307">
        <v>1</v>
      </c>
      <c r="Z75" s="273">
        <v>50</v>
      </c>
    </row>
    <row r="76" spans="1:26" ht="15" customHeight="1">
      <c r="A76" s="315">
        <v>66</v>
      </c>
      <c r="B76" s="308" t="s">
        <v>264</v>
      </c>
      <c r="C76" s="305">
        <v>12</v>
      </c>
      <c r="D76" s="307" t="s">
        <v>175</v>
      </c>
      <c r="Z76" s="273">
        <v>60</v>
      </c>
    </row>
    <row r="77" spans="1:26" ht="15" customHeight="1">
      <c r="A77" s="315">
        <v>67</v>
      </c>
      <c r="B77" s="304" t="s">
        <v>260</v>
      </c>
      <c r="C77" s="305">
        <v>16</v>
      </c>
      <c r="D77" s="307" t="s">
        <v>261</v>
      </c>
    </row>
    <row r="78" spans="1:26" ht="15" customHeight="1">
      <c r="A78" s="315">
        <v>68</v>
      </c>
      <c r="B78" s="308" t="s">
        <v>246</v>
      </c>
      <c r="C78" s="305">
        <v>6</v>
      </c>
      <c r="D78" s="307" t="s">
        <v>291</v>
      </c>
    </row>
    <row r="79" spans="1:26" ht="15" customHeight="1">
      <c r="A79" s="315">
        <v>69</v>
      </c>
      <c r="B79" s="304" t="s">
        <v>250</v>
      </c>
      <c r="C79" s="305">
        <v>12</v>
      </c>
      <c r="D79" s="307">
        <v>1</v>
      </c>
    </row>
    <row r="80" spans="1:26" ht="15" customHeight="1">
      <c r="A80" s="315">
        <v>70</v>
      </c>
      <c r="B80" s="308" t="s">
        <v>230</v>
      </c>
      <c r="C80" s="305">
        <v>9</v>
      </c>
      <c r="D80" s="307" t="s">
        <v>257</v>
      </c>
    </row>
    <row r="81" spans="1:4" ht="15" customHeight="1">
      <c r="A81" s="315">
        <v>71</v>
      </c>
      <c r="B81" s="304" t="s">
        <v>154</v>
      </c>
      <c r="C81" s="305">
        <v>3</v>
      </c>
      <c r="D81" s="307" t="s">
        <v>236</v>
      </c>
    </row>
    <row r="82" spans="1:4" ht="15" customHeight="1">
      <c r="A82" s="315">
        <v>72</v>
      </c>
      <c r="B82" s="304" t="s">
        <v>173</v>
      </c>
      <c r="C82" s="309">
        <v>6</v>
      </c>
      <c r="D82" s="307" t="s">
        <v>277</v>
      </c>
    </row>
    <row r="83" spans="1:4" ht="15" customHeight="1">
      <c r="A83" s="315">
        <v>73</v>
      </c>
      <c r="B83" s="308" t="s">
        <v>266</v>
      </c>
      <c r="C83" s="305">
        <v>20</v>
      </c>
      <c r="D83" s="307">
        <v>5</v>
      </c>
    </row>
    <row r="84" spans="1:4" ht="15" customHeight="1">
      <c r="A84" s="315">
        <v>74</v>
      </c>
      <c r="B84" s="304" t="s">
        <v>251</v>
      </c>
      <c r="C84" s="309">
        <v>12</v>
      </c>
      <c r="D84" s="307">
        <v>3</v>
      </c>
    </row>
    <row r="85" spans="1:4" ht="15" customHeight="1">
      <c r="A85" s="315">
        <v>75</v>
      </c>
      <c r="B85" s="304" t="s">
        <v>252</v>
      </c>
      <c r="C85" s="309">
        <v>16</v>
      </c>
      <c r="D85" s="306" t="s">
        <v>253</v>
      </c>
    </row>
    <row r="86" spans="1:4" ht="15" customHeight="1">
      <c r="A86" s="315">
        <v>76</v>
      </c>
      <c r="B86" s="308" t="s">
        <v>179</v>
      </c>
      <c r="C86" s="305">
        <v>3</v>
      </c>
      <c r="D86" s="307" t="s">
        <v>236</v>
      </c>
    </row>
    <row r="87" spans="1:4" ht="15" customHeight="1">
      <c r="A87" s="315">
        <v>77</v>
      </c>
      <c r="B87" s="304" t="s">
        <v>122</v>
      </c>
      <c r="C87" s="305">
        <v>9</v>
      </c>
      <c r="D87" s="307" t="s">
        <v>168</v>
      </c>
    </row>
    <row r="88" spans="1:4" ht="15" customHeight="1">
      <c r="A88" s="315">
        <v>78</v>
      </c>
      <c r="B88" s="308" t="s">
        <v>144</v>
      </c>
      <c r="C88" s="305">
        <v>0</v>
      </c>
      <c r="D88" s="306">
        <v>1</v>
      </c>
    </row>
    <row r="89" spans="1:4" ht="15" customHeight="1">
      <c r="A89" s="315">
        <v>79</v>
      </c>
      <c r="B89" s="308" t="s">
        <v>177</v>
      </c>
      <c r="C89" s="305">
        <v>6</v>
      </c>
      <c r="D89" s="306" t="s">
        <v>168</v>
      </c>
    </row>
    <row r="90" spans="1:4" ht="15" customHeight="1">
      <c r="A90" s="315">
        <v>80</v>
      </c>
      <c r="B90" s="308" t="s">
        <v>304</v>
      </c>
      <c r="C90" s="305"/>
      <c r="D90" s="306" t="s">
        <v>306</v>
      </c>
    </row>
    <row r="91" spans="1:4" ht="15" customHeight="1">
      <c r="A91" s="315">
        <v>81</v>
      </c>
      <c r="B91" s="308" t="s">
        <v>305</v>
      </c>
      <c r="C91" s="305"/>
      <c r="D91" s="306" t="s">
        <v>306</v>
      </c>
    </row>
    <row r="92" spans="1:4" ht="15" customHeight="1">
      <c r="A92" s="315">
        <v>82</v>
      </c>
      <c r="B92" s="308" t="s">
        <v>307</v>
      </c>
      <c r="C92" s="305">
        <v>12</v>
      </c>
      <c r="D92" s="307">
        <v>5</v>
      </c>
    </row>
    <row r="93" spans="1:4" ht="15" customHeight="1">
      <c r="A93" s="315">
        <v>83</v>
      </c>
      <c r="B93" s="308" t="s">
        <v>308</v>
      </c>
      <c r="C93" s="305">
        <v>16</v>
      </c>
      <c r="D93" s="307">
        <v>7</v>
      </c>
    </row>
    <row r="94" spans="1:4" ht="15" customHeight="1">
      <c r="A94" s="315">
        <v>84</v>
      </c>
      <c r="B94" s="308"/>
      <c r="C94" s="305"/>
      <c r="D94" s="307"/>
    </row>
    <row r="95" spans="1:4" ht="15" customHeight="1">
      <c r="A95" s="315">
        <v>85</v>
      </c>
      <c r="B95" s="308"/>
      <c r="C95" s="305"/>
      <c r="D95" s="307"/>
    </row>
    <row r="96" spans="1:4" ht="15" customHeight="1">
      <c r="A96" s="315">
        <v>86</v>
      </c>
      <c r="B96" s="317"/>
      <c r="C96" s="318"/>
      <c r="D96" s="318"/>
    </row>
    <row r="97" spans="1:4" ht="15" customHeight="1">
      <c r="A97" s="315">
        <v>87</v>
      </c>
      <c r="B97" s="317"/>
      <c r="C97" s="318"/>
      <c r="D97" s="318"/>
    </row>
    <row r="98" spans="1:4" ht="15" customHeight="1">
      <c r="A98" s="315">
        <v>88</v>
      </c>
      <c r="B98" s="209"/>
      <c r="C98" s="209"/>
      <c r="D98" s="209"/>
    </row>
    <row r="99" spans="1:4">
      <c r="A99" s="22"/>
      <c r="B99" s="22"/>
      <c r="C99" s="22"/>
      <c r="D99" s="22"/>
    </row>
    <row r="100" spans="1:4">
      <c r="A100" s="22"/>
      <c r="B100" s="22"/>
      <c r="C100" s="22"/>
      <c r="D100" s="22"/>
    </row>
    <row r="101" spans="1:4">
      <c r="A101" s="22"/>
      <c r="B101" s="22"/>
      <c r="C101" s="22"/>
      <c r="D101" s="22"/>
    </row>
    <row r="102" spans="1:4">
      <c r="A102" s="22"/>
      <c r="B102" s="22"/>
      <c r="C102" s="22"/>
      <c r="D102" s="22"/>
    </row>
    <row r="103" spans="1:4">
      <c r="A103" s="22"/>
      <c r="B103" s="22"/>
      <c r="C103" s="22"/>
      <c r="D103" s="22"/>
    </row>
    <row r="104" spans="1:4">
      <c r="A104" s="22"/>
      <c r="B104" s="22"/>
      <c r="C104" s="22"/>
      <c r="D104" s="22"/>
    </row>
    <row r="105" spans="1:4">
      <c r="A105" s="22"/>
      <c r="B105" s="22"/>
      <c r="C105" s="22"/>
      <c r="D105" s="22"/>
    </row>
    <row r="106" spans="1:4">
      <c r="A106" s="22"/>
      <c r="B106" s="22"/>
      <c r="C106" s="22"/>
      <c r="D106" s="22"/>
    </row>
    <row r="107" spans="1:4">
      <c r="A107" s="22"/>
      <c r="B107" s="22"/>
      <c r="C107" s="22"/>
      <c r="D107" s="22"/>
    </row>
    <row r="108" spans="1:4">
      <c r="A108" s="22"/>
      <c r="B108" s="22"/>
      <c r="C108" s="22"/>
      <c r="D108" s="22"/>
    </row>
    <row r="109" spans="1:4">
      <c r="A109" s="22"/>
      <c r="B109" s="22"/>
      <c r="C109" s="22"/>
      <c r="D109" s="22"/>
    </row>
    <row r="110" spans="1:4">
      <c r="A110" s="22"/>
      <c r="B110" s="22"/>
      <c r="C110" s="22"/>
      <c r="D110" s="22"/>
    </row>
    <row r="111" spans="1:4">
      <c r="A111" s="22"/>
      <c r="B111" s="22"/>
      <c r="C111" s="22"/>
      <c r="D111" s="22"/>
    </row>
    <row r="112" spans="1:4">
      <c r="A112" s="22"/>
      <c r="B112" s="22"/>
      <c r="C112" s="22"/>
      <c r="D112" s="22"/>
    </row>
    <row r="113" spans="1:4">
      <c r="A113" s="22"/>
      <c r="B113" s="22"/>
      <c r="C113" s="22"/>
      <c r="D113" s="22"/>
    </row>
    <row r="114" spans="1:4">
      <c r="A114" s="22"/>
      <c r="B114" s="22"/>
      <c r="C114" s="22"/>
      <c r="D114" s="22"/>
    </row>
    <row r="115" spans="1:4">
      <c r="A115" s="22"/>
      <c r="B115" s="22"/>
      <c r="C115" s="22"/>
      <c r="D115" s="22"/>
    </row>
    <row r="116" spans="1:4">
      <c r="A116" s="22"/>
      <c r="B116" s="22"/>
      <c r="C116" s="22"/>
      <c r="D116" s="22"/>
    </row>
    <row r="117" spans="1:4">
      <c r="A117" s="22"/>
      <c r="B117" s="22"/>
      <c r="C117" s="22"/>
      <c r="D117" s="22"/>
    </row>
    <row r="118" spans="1:4">
      <c r="A118" s="22"/>
      <c r="B118" s="22"/>
      <c r="C118" s="22"/>
      <c r="D118" s="22"/>
    </row>
    <row r="119" spans="1:4">
      <c r="A119" s="22"/>
      <c r="B119" s="22"/>
      <c r="C119" s="22"/>
      <c r="D119" s="22"/>
    </row>
    <row r="120" spans="1:4">
      <c r="A120" s="22"/>
      <c r="B120" s="22"/>
      <c r="C120" s="22"/>
      <c r="D120" s="22"/>
    </row>
    <row r="121" spans="1:4">
      <c r="A121" s="22"/>
      <c r="B121" s="22"/>
      <c r="C121" s="22"/>
      <c r="D121" s="22"/>
    </row>
    <row r="122" spans="1:4">
      <c r="A122" s="22"/>
      <c r="B122" s="22"/>
      <c r="C122" s="22"/>
      <c r="D122" s="22"/>
    </row>
    <row r="123" spans="1:4">
      <c r="A123" s="22"/>
      <c r="B123" s="22"/>
      <c r="C123" s="22"/>
      <c r="D123" s="22"/>
    </row>
    <row r="124" spans="1:4">
      <c r="A124" s="22"/>
      <c r="B124" s="22"/>
      <c r="C124" s="22"/>
      <c r="D124" s="22"/>
    </row>
    <row r="125" spans="1:4">
      <c r="A125" s="22"/>
      <c r="B125" s="22"/>
      <c r="C125" s="22"/>
      <c r="D125" s="22"/>
    </row>
    <row r="126" spans="1:4">
      <c r="A126" s="22"/>
      <c r="B126" s="22"/>
      <c r="C126" s="22"/>
      <c r="D126" s="22"/>
    </row>
    <row r="127" spans="1:4">
      <c r="A127" s="22"/>
      <c r="B127" s="22"/>
      <c r="C127" s="22"/>
      <c r="D127" s="22"/>
    </row>
    <row r="128" spans="1:4">
      <c r="A128" s="22"/>
      <c r="B128" s="22"/>
      <c r="C128" s="22"/>
      <c r="D128" s="22"/>
    </row>
    <row r="129" spans="1:4">
      <c r="A129" s="22"/>
      <c r="B129" s="22"/>
      <c r="C129" s="22"/>
      <c r="D129" s="22"/>
    </row>
    <row r="130" spans="1:4">
      <c r="A130" s="22"/>
      <c r="B130" s="22"/>
      <c r="C130" s="22"/>
      <c r="D130" s="22"/>
    </row>
    <row r="131" spans="1:4">
      <c r="A131" s="22"/>
      <c r="B131" s="22"/>
      <c r="C131" s="22"/>
      <c r="D131" s="22"/>
    </row>
    <row r="132" spans="1:4">
      <c r="A132" s="22"/>
      <c r="B132" s="22"/>
      <c r="C132" s="22"/>
      <c r="D132" s="22"/>
    </row>
    <row r="133" spans="1:4">
      <c r="A133" s="22"/>
      <c r="B133" s="22"/>
      <c r="C133" s="22"/>
      <c r="D133" s="22"/>
    </row>
    <row r="134" spans="1:4">
      <c r="A134" s="22"/>
      <c r="B134" s="22"/>
      <c r="C134" s="22"/>
      <c r="D134" s="22"/>
    </row>
    <row r="135" spans="1:4">
      <c r="A135" s="22"/>
      <c r="B135" s="22"/>
      <c r="C135" s="22"/>
      <c r="D135" s="22"/>
    </row>
    <row r="136" spans="1:4">
      <c r="A136" s="22"/>
      <c r="B136" s="22"/>
      <c r="C136" s="22"/>
      <c r="D136" s="22"/>
    </row>
    <row r="137" spans="1:4">
      <c r="A137" s="22"/>
      <c r="B137" s="22"/>
      <c r="C137" s="22"/>
      <c r="D137" s="22"/>
    </row>
    <row r="138" spans="1:4">
      <c r="A138" s="22"/>
      <c r="B138" s="22"/>
      <c r="C138" s="22"/>
      <c r="D138" s="22"/>
    </row>
    <row r="139" spans="1:4">
      <c r="A139" s="22"/>
      <c r="B139" s="22"/>
      <c r="C139" s="22"/>
      <c r="D139" s="22"/>
    </row>
    <row r="140" spans="1:4">
      <c r="A140" s="22"/>
      <c r="B140" s="22"/>
      <c r="C140" s="22"/>
      <c r="D140" s="22"/>
    </row>
    <row r="141" spans="1:4">
      <c r="A141" s="22"/>
      <c r="B141" s="22"/>
      <c r="C141" s="22"/>
      <c r="D141" s="22"/>
    </row>
    <row r="142" spans="1:4">
      <c r="A142" s="22"/>
      <c r="B142" s="22"/>
      <c r="C142" s="22"/>
      <c r="D142" s="22"/>
    </row>
    <row r="143" spans="1:4">
      <c r="A143" s="22"/>
      <c r="B143" s="22"/>
      <c r="C143" s="22"/>
      <c r="D143" s="22"/>
    </row>
    <row r="144" spans="1:4">
      <c r="A144" s="22"/>
      <c r="B144" s="22"/>
      <c r="C144" s="22"/>
      <c r="D144" s="22"/>
    </row>
    <row r="145" spans="1:4">
      <c r="A145" s="22"/>
      <c r="B145" s="22"/>
      <c r="C145" s="22"/>
      <c r="D145" s="22"/>
    </row>
    <row r="146" spans="1:4">
      <c r="A146" s="22"/>
      <c r="B146" s="22"/>
      <c r="C146" s="22"/>
      <c r="D146" s="22"/>
    </row>
    <row r="147" spans="1:4">
      <c r="A147" s="22"/>
      <c r="B147" s="22"/>
      <c r="C147" s="22"/>
      <c r="D147" s="22"/>
    </row>
    <row r="148" spans="1:4">
      <c r="A148" s="22"/>
      <c r="B148" s="22"/>
      <c r="C148" s="22"/>
      <c r="D148" s="22"/>
    </row>
    <row r="149" spans="1:4">
      <c r="A149" s="22"/>
      <c r="B149" s="22"/>
      <c r="C149" s="22"/>
      <c r="D149" s="22"/>
    </row>
    <row r="150" spans="1:4">
      <c r="A150" s="22"/>
      <c r="B150" s="22"/>
      <c r="C150" s="22"/>
      <c r="D150" s="22"/>
    </row>
    <row r="151" spans="1:4">
      <c r="A151" s="22"/>
      <c r="B151" s="22"/>
      <c r="C151" s="22"/>
      <c r="D151" s="22"/>
    </row>
    <row r="152" spans="1:4">
      <c r="A152" s="22"/>
      <c r="B152" s="22"/>
      <c r="C152" s="22"/>
      <c r="D152" s="22"/>
    </row>
    <row r="153" spans="1:4">
      <c r="A153" s="22"/>
      <c r="B153" s="22"/>
      <c r="C153" s="22"/>
      <c r="D153" s="22"/>
    </row>
    <row r="154" spans="1:4">
      <c r="A154" s="22"/>
      <c r="B154" s="22"/>
      <c r="C154" s="22"/>
      <c r="D154" s="22"/>
    </row>
    <row r="155" spans="1:4">
      <c r="A155" s="22"/>
      <c r="B155" s="22"/>
      <c r="C155" s="22"/>
      <c r="D155" s="22"/>
    </row>
    <row r="156" spans="1:4">
      <c r="A156" s="22"/>
      <c r="B156" s="22"/>
      <c r="C156" s="22"/>
      <c r="D156" s="22"/>
    </row>
    <row r="157" spans="1:4">
      <c r="A157" s="22"/>
      <c r="B157" s="22"/>
      <c r="C157" s="22"/>
      <c r="D157" s="22"/>
    </row>
    <row r="158" spans="1:4">
      <c r="A158" s="22"/>
      <c r="B158" s="22"/>
      <c r="C158" s="22"/>
      <c r="D158" s="22"/>
    </row>
    <row r="159" spans="1:4">
      <c r="A159" s="22"/>
      <c r="B159" s="22"/>
      <c r="C159" s="22"/>
      <c r="D159" s="22"/>
    </row>
    <row r="160" spans="1:4">
      <c r="A160" s="22"/>
      <c r="B160" s="22"/>
      <c r="C160" s="22"/>
      <c r="D160" s="22"/>
    </row>
    <row r="161" spans="1:4">
      <c r="A161" s="22"/>
      <c r="B161" s="22"/>
      <c r="C161" s="22"/>
      <c r="D161" s="22"/>
    </row>
    <row r="162" spans="1:4">
      <c r="A162" s="22"/>
      <c r="B162" s="22"/>
      <c r="C162" s="22"/>
      <c r="D162" s="22"/>
    </row>
    <row r="163" spans="1:4">
      <c r="A163" s="22"/>
      <c r="B163" s="22"/>
      <c r="C163" s="22"/>
      <c r="D163" s="22"/>
    </row>
    <row r="164" spans="1:4">
      <c r="A164" s="22"/>
      <c r="B164" s="22"/>
      <c r="C164" s="22"/>
      <c r="D164" s="22"/>
    </row>
    <row r="165" spans="1:4">
      <c r="A165" s="22"/>
      <c r="B165" s="22"/>
      <c r="C165" s="22"/>
      <c r="D165" s="22"/>
    </row>
    <row r="166" spans="1:4">
      <c r="A166" s="22"/>
      <c r="B166" s="22"/>
      <c r="C166" s="22"/>
      <c r="D166" s="22"/>
    </row>
    <row r="167" spans="1:4">
      <c r="A167" s="22"/>
      <c r="B167" s="22"/>
      <c r="C167" s="22"/>
      <c r="D167" s="22"/>
    </row>
    <row r="168" spans="1:4">
      <c r="A168" s="22"/>
      <c r="B168" s="22"/>
      <c r="C168" s="22"/>
      <c r="D168" s="22"/>
    </row>
    <row r="169" spans="1:4">
      <c r="A169" s="22"/>
      <c r="B169" s="22"/>
      <c r="C169" s="22"/>
      <c r="D169" s="22"/>
    </row>
    <row r="170" spans="1:4">
      <c r="A170" s="22"/>
      <c r="B170" s="22"/>
      <c r="C170" s="22"/>
      <c r="D170" s="22"/>
    </row>
    <row r="171" spans="1:4">
      <c r="A171" s="22"/>
      <c r="B171" s="22"/>
      <c r="C171" s="22"/>
      <c r="D171" s="22"/>
    </row>
    <row r="172" spans="1:4">
      <c r="A172" s="22"/>
      <c r="B172" s="22"/>
      <c r="C172" s="22"/>
      <c r="D172" s="22"/>
    </row>
    <row r="173" spans="1:4">
      <c r="A173" s="22"/>
      <c r="B173" s="22"/>
      <c r="C173" s="22"/>
      <c r="D173" s="22"/>
    </row>
    <row r="174" spans="1:4">
      <c r="A174" s="22"/>
      <c r="B174" s="22"/>
      <c r="C174" s="22"/>
      <c r="D174" s="22"/>
    </row>
    <row r="175" spans="1:4">
      <c r="A175" s="22"/>
      <c r="B175" s="22"/>
      <c r="C175" s="22"/>
      <c r="D175" s="22"/>
    </row>
    <row r="176" spans="1:4">
      <c r="A176" s="22"/>
      <c r="B176" s="22"/>
      <c r="C176" s="22"/>
      <c r="D176" s="22"/>
    </row>
    <row r="177" spans="1:4">
      <c r="A177" s="22"/>
      <c r="B177" s="22"/>
      <c r="C177" s="22"/>
      <c r="D177" s="22"/>
    </row>
    <row r="178" spans="1:4">
      <c r="A178" s="22"/>
      <c r="B178" s="22"/>
      <c r="C178" s="22"/>
      <c r="D178" s="22"/>
    </row>
    <row r="179" spans="1:4">
      <c r="A179" s="22"/>
      <c r="B179" s="22"/>
      <c r="C179" s="22"/>
      <c r="D179" s="22"/>
    </row>
    <row r="180" spans="1:4">
      <c r="A180" s="22"/>
      <c r="B180" s="22"/>
      <c r="C180" s="22"/>
      <c r="D180" s="22"/>
    </row>
    <row r="181" spans="1:4">
      <c r="A181" s="22"/>
      <c r="B181" s="22"/>
      <c r="C181" s="22"/>
      <c r="D181" s="22"/>
    </row>
    <row r="182" spans="1:4">
      <c r="A182" s="22"/>
      <c r="B182" s="22"/>
      <c r="C182" s="22"/>
      <c r="D182" s="22"/>
    </row>
    <row r="183" spans="1:4">
      <c r="A183" s="22"/>
      <c r="B183" s="22"/>
      <c r="C183" s="22"/>
      <c r="D183" s="22"/>
    </row>
    <row r="184" spans="1:4">
      <c r="A184" s="22"/>
      <c r="B184" s="22"/>
      <c r="C184" s="22"/>
      <c r="D184" s="22"/>
    </row>
    <row r="185" spans="1:4">
      <c r="A185" s="22"/>
      <c r="B185" s="22"/>
      <c r="C185" s="22"/>
      <c r="D185" s="22"/>
    </row>
    <row r="186" spans="1:4">
      <c r="A186" s="22"/>
      <c r="B186" s="22"/>
      <c r="C186" s="22"/>
      <c r="D186" s="22"/>
    </row>
    <row r="187" spans="1:4">
      <c r="A187" s="22"/>
      <c r="B187" s="22"/>
      <c r="C187" s="22"/>
      <c r="D187" s="22"/>
    </row>
    <row r="188" spans="1:4">
      <c r="A188" s="22"/>
      <c r="B188" s="22"/>
      <c r="C188" s="22"/>
      <c r="D188" s="22"/>
    </row>
    <row r="189" spans="1:4">
      <c r="A189" s="22"/>
      <c r="B189" s="22"/>
      <c r="C189" s="22"/>
      <c r="D189" s="22"/>
    </row>
    <row r="190" spans="1:4">
      <c r="A190" s="22"/>
      <c r="B190" s="22"/>
      <c r="C190" s="22"/>
      <c r="D190" s="22"/>
    </row>
    <row r="191" spans="1:4">
      <c r="A191" s="22"/>
      <c r="B191" s="22"/>
      <c r="C191" s="22"/>
      <c r="D191" s="22"/>
    </row>
    <row r="192" spans="1:4">
      <c r="A192" s="22"/>
      <c r="B192" s="22"/>
      <c r="C192" s="22"/>
      <c r="D192" s="22"/>
    </row>
    <row r="193" spans="1:4">
      <c r="A193" s="22"/>
      <c r="B193" s="22"/>
      <c r="C193" s="22"/>
      <c r="D193" s="22"/>
    </row>
    <row r="194" spans="1:4">
      <c r="A194" s="22"/>
      <c r="B194" s="22"/>
      <c r="C194" s="22"/>
      <c r="D194" s="22"/>
    </row>
    <row r="195" spans="1:4">
      <c r="A195" s="22"/>
      <c r="B195" s="22"/>
      <c r="C195" s="22"/>
      <c r="D195" s="22"/>
    </row>
    <row r="196" spans="1:4">
      <c r="A196" s="22"/>
      <c r="B196" s="22"/>
      <c r="C196" s="22"/>
      <c r="D196" s="22"/>
    </row>
    <row r="197" spans="1:4">
      <c r="A197" s="22"/>
      <c r="B197" s="22"/>
      <c r="C197" s="22"/>
      <c r="D197" s="22"/>
    </row>
    <row r="198" spans="1:4">
      <c r="A198" s="22"/>
      <c r="B198" s="22"/>
      <c r="C198" s="22"/>
      <c r="D198" s="22"/>
    </row>
    <row r="199" spans="1:4">
      <c r="A199" s="22"/>
      <c r="B199" s="22"/>
      <c r="C199" s="22"/>
      <c r="D199" s="22"/>
    </row>
    <row r="200" spans="1:4">
      <c r="A200" s="22"/>
      <c r="B200" s="22"/>
      <c r="C200" s="22"/>
      <c r="D200" s="22"/>
    </row>
    <row r="201" spans="1:4">
      <c r="A201" s="22"/>
      <c r="B201" s="22"/>
      <c r="C201" s="22"/>
      <c r="D201" s="22"/>
    </row>
    <row r="202" spans="1:4">
      <c r="A202" s="22"/>
      <c r="B202" s="22"/>
      <c r="C202" s="22"/>
      <c r="D202" s="22"/>
    </row>
    <row r="203" spans="1:4">
      <c r="A203" s="22"/>
      <c r="B203" s="22"/>
      <c r="C203" s="22"/>
      <c r="D203" s="22"/>
    </row>
    <row r="204" spans="1:4">
      <c r="A204" s="22"/>
      <c r="B204" s="22"/>
      <c r="C204" s="22"/>
      <c r="D204" s="22"/>
    </row>
    <row r="205" spans="1:4">
      <c r="A205" s="22"/>
      <c r="B205" s="22"/>
      <c r="C205" s="22"/>
      <c r="D205" s="22"/>
    </row>
    <row r="206" spans="1:4">
      <c r="A206" s="22"/>
      <c r="B206" s="22"/>
      <c r="C206" s="22"/>
      <c r="D206" s="22"/>
    </row>
    <row r="207" spans="1:4">
      <c r="A207" s="22"/>
      <c r="B207" s="22"/>
      <c r="C207" s="22"/>
      <c r="D207" s="22"/>
    </row>
    <row r="208" spans="1:4">
      <c r="A208" s="22"/>
      <c r="B208" s="22"/>
      <c r="C208" s="22"/>
      <c r="D208" s="22"/>
    </row>
    <row r="209" spans="1:4">
      <c r="A209" s="22"/>
      <c r="B209" s="22"/>
      <c r="C209" s="22"/>
      <c r="D209" s="22"/>
    </row>
    <row r="210" spans="1:4">
      <c r="A210" s="22"/>
      <c r="B210" s="22"/>
      <c r="C210" s="22"/>
      <c r="D210" s="22"/>
    </row>
    <row r="211" spans="1:4">
      <c r="A211" s="22"/>
      <c r="B211" s="22"/>
      <c r="C211" s="22"/>
      <c r="D211" s="22"/>
    </row>
    <row r="212" spans="1:4">
      <c r="A212" s="22"/>
      <c r="B212" s="22"/>
      <c r="C212" s="22"/>
      <c r="D212" s="22"/>
    </row>
    <row r="213" spans="1:4">
      <c r="A213" s="22"/>
      <c r="B213" s="22"/>
      <c r="C213" s="22"/>
      <c r="D213" s="22"/>
    </row>
    <row r="214" spans="1:4">
      <c r="A214" s="22"/>
      <c r="B214" s="22"/>
      <c r="C214" s="22"/>
      <c r="D214" s="22"/>
    </row>
    <row r="215" spans="1:4">
      <c r="A215" s="22"/>
      <c r="B215" s="22"/>
      <c r="C215" s="22"/>
      <c r="D215" s="22"/>
    </row>
    <row r="216" spans="1:4">
      <c r="A216" s="22"/>
      <c r="B216" s="22"/>
      <c r="C216" s="22"/>
      <c r="D216" s="22"/>
    </row>
    <row r="217" spans="1:4">
      <c r="A217" s="22"/>
      <c r="B217" s="22"/>
      <c r="C217" s="22"/>
      <c r="D217" s="22"/>
    </row>
    <row r="218" spans="1:4">
      <c r="A218" s="22"/>
      <c r="B218" s="22"/>
      <c r="C218" s="22"/>
      <c r="D218" s="22"/>
    </row>
    <row r="219" spans="1:4">
      <c r="A219" s="22"/>
      <c r="B219" s="22"/>
      <c r="C219" s="22"/>
      <c r="D219" s="22"/>
    </row>
    <row r="220" spans="1:4">
      <c r="A220" s="22"/>
      <c r="B220" s="22"/>
      <c r="C220" s="22"/>
      <c r="D220" s="22"/>
    </row>
    <row r="221" spans="1:4">
      <c r="A221" s="22"/>
      <c r="B221" s="22"/>
      <c r="C221" s="22"/>
      <c r="D221" s="22"/>
    </row>
    <row r="222" spans="1:4">
      <c r="A222" s="22"/>
      <c r="B222" s="22"/>
      <c r="C222" s="22"/>
      <c r="D222" s="22"/>
    </row>
    <row r="223" spans="1:4">
      <c r="A223" s="22"/>
      <c r="B223" s="22"/>
      <c r="C223" s="22"/>
      <c r="D223" s="22"/>
    </row>
    <row r="224" spans="1:4">
      <c r="A224" s="22"/>
      <c r="B224" s="22"/>
      <c r="C224" s="22"/>
      <c r="D224" s="22"/>
    </row>
    <row r="225" spans="1:4">
      <c r="A225" s="22"/>
      <c r="B225" s="22"/>
      <c r="C225" s="22"/>
      <c r="D225" s="22"/>
    </row>
    <row r="226" spans="1:4">
      <c r="A226" s="22"/>
      <c r="B226" s="22"/>
      <c r="C226" s="22"/>
      <c r="D226" s="22"/>
    </row>
    <row r="227" spans="1:4">
      <c r="A227" s="22"/>
      <c r="B227" s="22"/>
      <c r="C227" s="22"/>
      <c r="D227" s="22"/>
    </row>
    <row r="228" spans="1:4">
      <c r="A228" s="22"/>
      <c r="B228" s="22"/>
      <c r="C228" s="22"/>
      <c r="D228" s="22"/>
    </row>
    <row r="229" spans="1:4">
      <c r="A229" s="22"/>
      <c r="B229" s="22"/>
      <c r="C229" s="22"/>
      <c r="D229" s="22"/>
    </row>
    <row r="230" spans="1:4">
      <c r="A230" s="22"/>
      <c r="B230" s="22"/>
      <c r="C230" s="22"/>
      <c r="D230" s="22"/>
    </row>
    <row r="231" spans="1:4">
      <c r="A231" s="22"/>
      <c r="B231" s="22"/>
      <c r="C231" s="22"/>
      <c r="D231" s="22"/>
    </row>
    <row r="232" spans="1:4">
      <c r="A232" s="22"/>
      <c r="B232" s="22"/>
      <c r="C232" s="22"/>
      <c r="D232" s="22"/>
    </row>
    <row r="233" spans="1:4">
      <c r="A233" s="22"/>
      <c r="B233" s="22"/>
      <c r="C233" s="22"/>
      <c r="D233" s="22"/>
    </row>
    <row r="234" spans="1:4">
      <c r="A234" s="22"/>
      <c r="B234" s="22"/>
      <c r="C234" s="22"/>
      <c r="D234" s="22"/>
    </row>
    <row r="235" spans="1:4">
      <c r="A235" s="22"/>
      <c r="B235" s="22"/>
      <c r="C235" s="22"/>
      <c r="D235" s="22"/>
    </row>
    <row r="236" spans="1:4">
      <c r="A236" s="22"/>
      <c r="B236" s="22"/>
      <c r="C236" s="22"/>
      <c r="D236" s="22"/>
    </row>
    <row r="237" spans="1:4">
      <c r="A237" s="22"/>
      <c r="B237" s="22"/>
      <c r="C237" s="22"/>
      <c r="D237" s="22"/>
    </row>
    <row r="238" spans="1:4">
      <c r="A238" s="22"/>
      <c r="B238" s="22"/>
      <c r="C238" s="22"/>
      <c r="D238" s="22"/>
    </row>
    <row r="239" spans="1:4">
      <c r="A239" s="22"/>
      <c r="B239" s="22"/>
      <c r="C239" s="22"/>
      <c r="D239" s="22"/>
    </row>
    <row r="240" spans="1:4">
      <c r="A240" s="22"/>
      <c r="B240" s="22"/>
      <c r="C240" s="22"/>
      <c r="D240" s="22"/>
    </row>
    <row r="241" spans="1:4">
      <c r="A241" s="22"/>
      <c r="B241" s="22"/>
      <c r="C241" s="22"/>
      <c r="D241" s="22"/>
    </row>
    <row r="242" spans="1:4">
      <c r="A242" s="22"/>
      <c r="B242" s="22"/>
      <c r="C242" s="22"/>
      <c r="D242" s="22"/>
    </row>
    <row r="243" spans="1:4">
      <c r="A243" s="22"/>
      <c r="B243" s="22"/>
      <c r="C243" s="22"/>
      <c r="D243" s="22"/>
    </row>
    <row r="244" spans="1:4">
      <c r="A244" s="22"/>
      <c r="B244" s="22"/>
      <c r="C244" s="22"/>
      <c r="D244" s="22"/>
    </row>
    <row r="245" spans="1:4">
      <c r="A245" s="22"/>
      <c r="B245" s="22"/>
      <c r="C245" s="22"/>
      <c r="D245" s="22"/>
    </row>
    <row r="246" spans="1:4">
      <c r="A246" s="22"/>
      <c r="B246" s="22"/>
      <c r="C246" s="22"/>
      <c r="D246" s="22"/>
    </row>
    <row r="247" spans="1:4">
      <c r="A247" s="22"/>
      <c r="B247" s="22"/>
      <c r="C247" s="22"/>
      <c r="D247" s="22"/>
    </row>
    <row r="248" spans="1:4">
      <c r="A248" s="22"/>
      <c r="B248" s="22"/>
      <c r="C248" s="22"/>
      <c r="D248" s="22"/>
    </row>
    <row r="249" spans="1:4">
      <c r="A249" s="22"/>
      <c r="B249" s="22"/>
      <c r="C249" s="22"/>
      <c r="D249" s="22"/>
    </row>
    <row r="250" spans="1:4">
      <c r="A250" s="22"/>
      <c r="B250" s="22"/>
      <c r="C250" s="22"/>
      <c r="D250" s="22"/>
    </row>
    <row r="251" spans="1:4">
      <c r="A251" s="22"/>
      <c r="B251" s="22"/>
      <c r="C251" s="22"/>
      <c r="D251" s="22"/>
    </row>
    <row r="252" spans="1:4">
      <c r="A252" s="22"/>
      <c r="B252" s="22"/>
      <c r="C252" s="22"/>
      <c r="D252" s="22"/>
    </row>
    <row r="253" spans="1:4">
      <c r="A253" s="22"/>
      <c r="B253" s="22"/>
      <c r="C253" s="22"/>
      <c r="D253" s="22"/>
    </row>
    <row r="254" spans="1:4">
      <c r="A254" s="22"/>
      <c r="B254" s="22"/>
      <c r="C254" s="22"/>
      <c r="D254" s="22"/>
    </row>
    <row r="255" spans="1:4">
      <c r="A255" s="22"/>
      <c r="B255" s="22"/>
      <c r="C255" s="22"/>
      <c r="D255" s="22"/>
    </row>
    <row r="256" spans="1:4">
      <c r="A256" s="22"/>
      <c r="B256" s="22"/>
      <c r="C256" s="22"/>
      <c r="D256" s="22"/>
    </row>
    <row r="257" spans="1:4">
      <c r="A257" s="22"/>
      <c r="B257" s="22"/>
      <c r="C257" s="22"/>
      <c r="D257" s="22"/>
    </row>
    <row r="258" spans="1:4">
      <c r="A258" s="22"/>
      <c r="B258" s="22"/>
      <c r="C258" s="22"/>
      <c r="D258" s="22"/>
    </row>
    <row r="259" spans="1:4">
      <c r="A259" s="22"/>
      <c r="B259" s="22"/>
      <c r="C259" s="22"/>
      <c r="D259" s="22"/>
    </row>
    <row r="260" spans="1:4">
      <c r="A260" s="22"/>
      <c r="B260" s="22"/>
      <c r="C260" s="22"/>
      <c r="D260" s="22"/>
    </row>
    <row r="261" spans="1:4">
      <c r="A261" s="22"/>
      <c r="B261" s="22"/>
      <c r="C261" s="22"/>
      <c r="D261" s="22"/>
    </row>
    <row r="262" spans="1:4">
      <c r="A262" s="22"/>
      <c r="B262" s="22"/>
      <c r="C262" s="22"/>
      <c r="D262" s="22"/>
    </row>
    <row r="263" spans="1:4">
      <c r="A263" s="22"/>
      <c r="B263" s="22"/>
      <c r="C263" s="22"/>
      <c r="D263" s="22"/>
    </row>
    <row r="264" spans="1:4">
      <c r="A264" s="22"/>
      <c r="B264" s="22"/>
      <c r="C264" s="22"/>
      <c r="D264" s="22"/>
    </row>
    <row r="265" spans="1:4">
      <c r="A265" s="22"/>
      <c r="B265" s="22"/>
      <c r="C265" s="22"/>
      <c r="D265" s="22"/>
    </row>
    <row r="266" spans="1:4">
      <c r="A266" s="22"/>
      <c r="B266" s="22"/>
      <c r="C266" s="22"/>
      <c r="D266" s="22"/>
    </row>
    <row r="267" spans="1:4">
      <c r="A267" s="22"/>
      <c r="B267" s="22"/>
      <c r="C267" s="22"/>
      <c r="D267" s="22"/>
    </row>
    <row r="268" spans="1:4">
      <c r="A268" s="22"/>
      <c r="B268" s="22"/>
      <c r="C268" s="22"/>
      <c r="D268" s="22"/>
    </row>
    <row r="269" spans="1:4">
      <c r="A269" s="22"/>
      <c r="B269" s="22"/>
      <c r="C269" s="22"/>
      <c r="D269" s="22"/>
    </row>
    <row r="270" spans="1:4">
      <c r="A270" s="22"/>
      <c r="B270" s="22"/>
      <c r="C270" s="22"/>
      <c r="D270" s="22"/>
    </row>
    <row r="271" spans="1:4">
      <c r="A271" s="22"/>
      <c r="B271" s="22"/>
      <c r="C271" s="22"/>
      <c r="D271" s="22"/>
    </row>
    <row r="272" spans="1:4">
      <c r="A272" s="22"/>
      <c r="B272" s="22"/>
      <c r="C272" s="22"/>
      <c r="D272" s="22"/>
    </row>
    <row r="273" spans="1:4">
      <c r="A273" s="22"/>
      <c r="B273" s="22"/>
      <c r="C273" s="22"/>
      <c r="D273" s="22"/>
    </row>
    <row r="274" spans="1:4">
      <c r="A274" s="22"/>
      <c r="B274" s="22"/>
      <c r="C274" s="22"/>
      <c r="D274" s="22"/>
    </row>
    <row r="275" spans="1:4">
      <c r="A275" s="22"/>
      <c r="B275" s="22"/>
      <c r="C275" s="22"/>
      <c r="D275" s="22"/>
    </row>
    <row r="276" spans="1:4">
      <c r="A276" s="22"/>
      <c r="B276" s="22"/>
      <c r="C276" s="22"/>
      <c r="D276" s="22"/>
    </row>
    <row r="277" spans="1:4">
      <c r="A277" s="22"/>
      <c r="B277" s="22"/>
      <c r="C277" s="22"/>
      <c r="D277" s="22"/>
    </row>
    <row r="278" spans="1:4">
      <c r="A278" s="22"/>
      <c r="B278" s="22"/>
      <c r="C278" s="22"/>
      <c r="D278" s="22"/>
    </row>
    <row r="279" spans="1:4">
      <c r="A279" s="22"/>
      <c r="B279" s="22"/>
      <c r="C279" s="22"/>
      <c r="D279" s="22"/>
    </row>
    <row r="280" spans="1:4">
      <c r="A280" s="22"/>
      <c r="B280" s="22"/>
      <c r="C280" s="22"/>
      <c r="D280" s="22"/>
    </row>
    <row r="281" spans="1:4">
      <c r="A281" s="22"/>
      <c r="B281" s="22"/>
      <c r="C281" s="22"/>
      <c r="D281" s="22"/>
    </row>
    <row r="282" spans="1:4">
      <c r="A282" s="22"/>
      <c r="B282" s="22"/>
      <c r="C282" s="22"/>
      <c r="D282" s="22"/>
    </row>
    <row r="283" spans="1:4">
      <c r="A283" s="22"/>
      <c r="B283" s="22"/>
      <c r="C283" s="22"/>
      <c r="D283" s="22"/>
    </row>
    <row r="284" spans="1:4">
      <c r="A284" s="22"/>
      <c r="B284" s="22"/>
      <c r="C284" s="22"/>
      <c r="D284" s="22"/>
    </row>
    <row r="285" spans="1:4">
      <c r="A285" s="22"/>
      <c r="B285" s="22"/>
      <c r="C285" s="22"/>
      <c r="D285" s="22"/>
    </row>
    <row r="286" spans="1:4">
      <c r="A286" s="22"/>
      <c r="B286" s="22"/>
      <c r="C286" s="22"/>
      <c r="D286" s="22"/>
    </row>
    <row r="287" spans="1:4">
      <c r="A287" s="22"/>
      <c r="B287" s="22"/>
      <c r="C287" s="22"/>
      <c r="D287" s="22"/>
    </row>
    <row r="288" spans="1:4">
      <c r="A288" s="22"/>
      <c r="B288" s="22"/>
      <c r="C288" s="22"/>
      <c r="D288" s="22"/>
    </row>
    <row r="289" spans="1:4">
      <c r="A289" s="22"/>
      <c r="B289" s="22"/>
      <c r="C289" s="22"/>
      <c r="D289" s="22"/>
    </row>
    <row r="290" spans="1:4">
      <c r="A290" s="22"/>
      <c r="B290" s="22"/>
      <c r="C290" s="22"/>
      <c r="D290" s="22"/>
    </row>
    <row r="291" spans="1:4">
      <c r="A291" s="22"/>
      <c r="B291" s="22"/>
      <c r="C291" s="22"/>
      <c r="D291" s="22"/>
    </row>
    <row r="292" spans="1:4">
      <c r="A292" s="22"/>
      <c r="B292" s="22"/>
      <c r="C292" s="22"/>
      <c r="D292" s="22"/>
    </row>
    <row r="293" spans="1:4">
      <c r="A293" s="22"/>
      <c r="B293" s="22"/>
      <c r="C293" s="22"/>
      <c r="D293" s="22"/>
    </row>
    <row r="294" spans="1:4">
      <c r="A294" s="22"/>
      <c r="B294" s="22"/>
      <c r="C294" s="22"/>
      <c r="D294" s="22"/>
    </row>
    <row r="295" spans="1:4">
      <c r="A295" s="22"/>
      <c r="B295" s="22"/>
      <c r="C295" s="22"/>
      <c r="D295" s="22"/>
    </row>
    <row r="296" spans="1:4">
      <c r="A296" s="22"/>
      <c r="B296" s="22"/>
      <c r="C296" s="22"/>
      <c r="D296" s="22"/>
    </row>
    <row r="297" spans="1:4">
      <c r="A297" s="22"/>
      <c r="B297" s="22"/>
      <c r="C297" s="22"/>
      <c r="D297" s="22"/>
    </row>
    <row r="298" spans="1:4">
      <c r="A298" s="22"/>
      <c r="B298" s="22"/>
      <c r="C298" s="22"/>
      <c r="D298" s="22"/>
    </row>
    <row r="299" spans="1:4">
      <c r="A299" s="22"/>
      <c r="B299" s="22"/>
      <c r="C299" s="22"/>
      <c r="D299" s="22"/>
    </row>
    <row r="300" spans="1:4">
      <c r="A300" s="22"/>
      <c r="B300" s="22"/>
      <c r="C300" s="22"/>
      <c r="D300" s="22"/>
    </row>
    <row r="301" spans="1:4">
      <c r="A301" s="22"/>
      <c r="B301" s="22"/>
      <c r="C301" s="22"/>
      <c r="D301" s="22"/>
    </row>
    <row r="302" spans="1:4">
      <c r="A302" s="22"/>
      <c r="B302" s="22"/>
      <c r="C302" s="22"/>
      <c r="D302" s="22"/>
    </row>
    <row r="303" spans="1:4">
      <c r="A303" s="22"/>
      <c r="B303" s="22"/>
      <c r="C303" s="22"/>
      <c r="D303" s="22"/>
    </row>
    <row r="304" spans="1:4">
      <c r="A304" s="22"/>
      <c r="B304" s="22"/>
      <c r="C304" s="22"/>
      <c r="D304" s="22"/>
    </row>
    <row r="305" spans="1:4">
      <c r="A305" s="22"/>
      <c r="B305" s="22"/>
      <c r="C305" s="22"/>
      <c r="D305" s="22"/>
    </row>
    <row r="306" spans="1:4">
      <c r="A306" s="22"/>
      <c r="B306" s="22"/>
      <c r="C306" s="22"/>
      <c r="D306" s="22"/>
    </row>
    <row r="307" spans="1:4">
      <c r="A307" s="22"/>
      <c r="B307" s="22"/>
      <c r="C307" s="22"/>
      <c r="D307" s="22"/>
    </row>
    <row r="308" spans="1:4">
      <c r="A308" s="22"/>
      <c r="B308" s="22"/>
      <c r="C308" s="22"/>
      <c r="D308" s="22"/>
    </row>
    <row r="309" spans="1:4">
      <c r="A309" s="22"/>
      <c r="B309" s="22"/>
      <c r="C309" s="22"/>
      <c r="D309" s="22"/>
    </row>
    <row r="310" spans="1:4">
      <c r="A310" s="22"/>
      <c r="B310" s="22"/>
      <c r="C310" s="22"/>
      <c r="D310" s="22"/>
    </row>
    <row r="311" spans="1:4">
      <c r="A311" s="22"/>
      <c r="B311" s="22"/>
      <c r="C311" s="22"/>
      <c r="D311" s="22"/>
    </row>
    <row r="312" spans="1:4">
      <c r="A312" s="22"/>
      <c r="B312" s="22"/>
      <c r="C312" s="22"/>
      <c r="D312" s="22"/>
    </row>
    <row r="313" spans="1:4">
      <c r="A313" s="22"/>
      <c r="B313" s="22"/>
      <c r="C313" s="22"/>
      <c r="D313" s="22"/>
    </row>
    <row r="314" spans="1:4">
      <c r="A314" s="22"/>
      <c r="B314" s="22"/>
      <c r="C314" s="22"/>
      <c r="D314" s="22"/>
    </row>
    <row r="315" spans="1:4">
      <c r="A315" s="22"/>
      <c r="B315" s="22"/>
      <c r="C315" s="22"/>
      <c r="D315" s="22"/>
    </row>
    <row r="316" spans="1:4">
      <c r="A316" s="22"/>
      <c r="B316" s="22"/>
      <c r="C316" s="22"/>
      <c r="D316" s="22"/>
    </row>
    <row r="317" spans="1:4">
      <c r="A317" s="22"/>
      <c r="B317" s="22"/>
      <c r="C317" s="22"/>
      <c r="D317" s="22"/>
    </row>
    <row r="318" spans="1:4">
      <c r="A318" s="22"/>
      <c r="B318" s="22"/>
      <c r="C318" s="22"/>
      <c r="D318" s="22"/>
    </row>
    <row r="319" spans="1:4">
      <c r="A319" s="22"/>
      <c r="B319" s="22"/>
      <c r="C319" s="22"/>
      <c r="D319" s="22"/>
    </row>
    <row r="320" spans="1:4">
      <c r="A320" s="22"/>
      <c r="B320" s="22"/>
      <c r="C320" s="22"/>
      <c r="D320" s="22"/>
    </row>
    <row r="321" spans="1:4">
      <c r="A321" s="22"/>
      <c r="B321" s="22"/>
      <c r="C321" s="22"/>
      <c r="D321" s="22"/>
    </row>
    <row r="322" spans="1:4">
      <c r="A322" s="22"/>
      <c r="B322" s="22"/>
      <c r="C322" s="22"/>
      <c r="D322" s="22"/>
    </row>
    <row r="323" spans="1:4">
      <c r="A323" s="22"/>
      <c r="B323" s="22"/>
      <c r="C323" s="22"/>
      <c r="D323" s="22"/>
    </row>
    <row r="324" spans="1:4">
      <c r="A324" s="22"/>
      <c r="B324" s="22"/>
      <c r="C324" s="22"/>
      <c r="D324" s="22"/>
    </row>
    <row r="325" spans="1:4">
      <c r="A325" s="22"/>
      <c r="B325" s="22"/>
      <c r="C325" s="22"/>
      <c r="D325" s="22"/>
    </row>
    <row r="326" spans="1:4">
      <c r="A326" s="22"/>
      <c r="B326" s="22"/>
      <c r="C326" s="22"/>
      <c r="D326" s="22"/>
    </row>
    <row r="327" spans="1:4">
      <c r="A327" s="22"/>
      <c r="B327" s="22"/>
      <c r="C327" s="22"/>
      <c r="D327" s="22"/>
    </row>
    <row r="328" spans="1:4">
      <c r="A328" s="22"/>
      <c r="B328" s="22"/>
      <c r="C328" s="22"/>
      <c r="D328" s="22"/>
    </row>
    <row r="329" spans="1:4">
      <c r="A329" s="22"/>
      <c r="B329" s="22"/>
      <c r="C329" s="22"/>
      <c r="D329" s="22"/>
    </row>
    <row r="330" spans="1:4">
      <c r="A330" s="22"/>
      <c r="B330" s="22"/>
      <c r="C330" s="22"/>
      <c r="D330" s="22"/>
    </row>
    <row r="331" spans="1:4">
      <c r="A331" s="22"/>
      <c r="B331" s="22"/>
      <c r="C331" s="22"/>
      <c r="D331" s="22"/>
    </row>
    <row r="332" spans="1:4">
      <c r="A332" s="22"/>
      <c r="B332" s="22"/>
      <c r="C332" s="22"/>
      <c r="D332" s="22"/>
    </row>
    <row r="333" spans="1:4">
      <c r="A333" s="22"/>
      <c r="B333" s="22"/>
      <c r="C333" s="22"/>
      <c r="D333" s="22"/>
    </row>
    <row r="334" spans="1:4">
      <c r="A334" s="22"/>
      <c r="B334" s="22"/>
      <c r="C334" s="22"/>
      <c r="D334" s="22"/>
    </row>
    <row r="335" spans="1:4">
      <c r="A335" s="22"/>
      <c r="B335" s="22"/>
      <c r="C335" s="22"/>
      <c r="D335" s="22"/>
    </row>
    <row r="336" spans="1:4">
      <c r="A336" s="22"/>
      <c r="B336" s="22"/>
      <c r="C336" s="22"/>
      <c r="D336" s="22"/>
    </row>
    <row r="337" spans="1:4">
      <c r="A337" s="22"/>
      <c r="B337" s="22"/>
      <c r="C337" s="22"/>
      <c r="D337" s="22"/>
    </row>
    <row r="338" spans="1:4">
      <c r="A338" s="22"/>
      <c r="B338" s="22"/>
      <c r="C338" s="22"/>
      <c r="D338" s="22"/>
    </row>
    <row r="339" spans="1:4">
      <c r="A339" s="22"/>
      <c r="B339" s="22"/>
      <c r="C339" s="22"/>
      <c r="D339" s="22"/>
    </row>
    <row r="340" spans="1:4">
      <c r="A340" s="22"/>
      <c r="B340" s="22"/>
      <c r="C340" s="22"/>
      <c r="D340" s="22"/>
    </row>
    <row r="341" spans="1:4">
      <c r="A341" s="22"/>
      <c r="B341" s="22"/>
      <c r="C341" s="22"/>
      <c r="D341" s="22"/>
    </row>
    <row r="342" spans="1:4">
      <c r="A342" s="22"/>
      <c r="B342" s="22"/>
      <c r="C342" s="22"/>
      <c r="D342" s="22"/>
    </row>
    <row r="343" spans="1:4">
      <c r="A343" s="22"/>
      <c r="B343" s="22"/>
      <c r="C343" s="22"/>
      <c r="D343" s="22"/>
    </row>
    <row r="344" spans="1:4">
      <c r="A344" s="22"/>
      <c r="B344" s="22"/>
      <c r="C344" s="22"/>
      <c r="D344" s="22"/>
    </row>
    <row r="345" spans="1:4">
      <c r="A345" s="22"/>
      <c r="B345" s="22"/>
      <c r="C345" s="22"/>
      <c r="D345" s="22"/>
    </row>
    <row r="346" spans="1:4">
      <c r="A346" s="22"/>
      <c r="B346" s="22"/>
      <c r="C346" s="22"/>
      <c r="D346" s="22"/>
    </row>
    <row r="347" spans="1:4">
      <c r="A347" s="22"/>
      <c r="B347" s="22"/>
      <c r="C347" s="22"/>
      <c r="D347" s="22"/>
    </row>
    <row r="348" spans="1:4">
      <c r="A348" s="22"/>
      <c r="B348" s="22"/>
      <c r="C348" s="22"/>
      <c r="D348" s="22"/>
    </row>
    <row r="349" spans="1:4">
      <c r="A349" s="22"/>
      <c r="B349" s="22"/>
      <c r="C349" s="22"/>
      <c r="D349" s="22"/>
    </row>
    <row r="350" spans="1:4">
      <c r="A350" s="22"/>
      <c r="B350" s="22"/>
      <c r="C350" s="22"/>
      <c r="D350" s="22"/>
    </row>
    <row r="351" spans="1:4">
      <c r="A351" s="22"/>
      <c r="B351" s="22"/>
      <c r="C351" s="22"/>
      <c r="D351" s="22"/>
    </row>
    <row r="352" spans="1:4">
      <c r="A352" s="22"/>
      <c r="B352" s="22"/>
      <c r="C352" s="22"/>
      <c r="D352" s="22"/>
    </row>
    <row r="353" spans="1:4">
      <c r="A353" s="22"/>
      <c r="B353" s="22"/>
      <c r="C353" s="22"/>
      <c r="D353" s="22"/>
    </row>
    <row r="354" spans="1:4">
      <c r="A354" s="22"/>
      <c r="B354" s="22"/>
      <c r="C354" s="22"/>
      <c r="D354" s="22"/>
    </row>
    <row r="355" spans="1:4">
      <c r="A355" s="22"/>
      <c r="B355" s="22"/>
      <c r="C355" s="22"/>
      <c r="D355" s="22"/>
    </row>
    <row r="356" spans="1:4">
      <c r="A356" s="22"/>
      <c r="B356" s="22"/>
      <c r="C356" s="22"/>
      <c r="D356" s="22"/>
    </row>
    <row r="357" spans="1:4">
      <c r="A357" s="22"/>
      <c r="B357" s="22"/>
      <c r="C357" s="22"/>
      <c r="D357" s="22"/>
    </row>
    <row r="358" spans="1:4">
      <c r="A358" s="22"/>
      <c r="B358" s="22"/>
      <c r="C358" s="22"/>
      <c r="D358" s="22"/>
    </row>
    <row r="359" spans="1:4">
      <c r="A359" s="22"/>
      <c r="B359" s="22"/>
      <c r="C359" s="22"/>
      <c r="D359" s="22"/>
    </row>
    <row r="360" spans="1:4">
      <c r="A360" s="22"/>
      <c r="B360" s="22"/>
      <c r="C360" s="22"/>
      <c r="D360" s="22"/>
    </row>
    <row r="361" spans="1:4">
      <c r="A361" s="22"/>
      <c r="B361" s="22"/>
      <c r="C361" s="22"/>
      <c r="D361" s="22"/>
    </row>
    <row r="362" spans="1:4">
      <c r="A362" s="22"/>
      <c r="B362" s="22"/>
      <c r="C362" s="22"/>
      <c r="D362" s="22"/>
    </row>
    <row r="363" spans="1:4">
      <c r="A363" s="22"/>
      <c r="B363" s="22"/>
      <c r="C363" s="22"/>
      <c r="D363" s="22"/>
    </row>
    <row r="364" spans="1:4">
      <c r="A364" s="22"/>
      <c r="B364" s="22"/>
      <c r="C364" s="22"/>
      <c r="D364" s="22"/>
    </row>
    <row r="365" spans="1:4">
      <c r="A365" s="22"/>
      <c r="B365" s="22"/>
      <c r="C365" s="22"/>
      <c r="D365" s="22"/>
    </row>
    <row r="366" spans="1:4">
      <c r="A366" s="22"/>
      <c r="B366" s="22"/>
      <c r="C366" s="22"/>
      <c r="D366" s="22"/>
    </row>
    <row r="367" spans="1:4">
      <c r="A367" s="22"/>
      <c r="B367" s="22"/>
      <c r="C367" s="22"/>
      <c r="D367" s="22"/>
    </row>
    <row r="368" spans="1:4">
      <c r="A368" s="22"/>
      <c r="B368" s="22"/>
      <c r="C368" s="22"/>
      <c r="D368" s="22"/>
    </row>
    <row r="369" spans="1:4">
      <c r="A369" s="22"/>
      <c r="B369" s="22"/>
      <c r="C369" s="22"/>
      <c r="D369" s="22"/>
    </row>
    <row r="370" spans="1:4">
      <c r="A370" s="22"/>
      <c r="B370" s="22"/>
      <c r="C370" s="22"/>
      <c r="D370" s="22"/>
    </row>
    <row r="371" spans="1:4">
      <c r="A371" s="22"/>
      <c r="B371" s="22"/>
      <c r="C371" s="22"/>
      <c r="D371" s="22"/>
    </row>
    <row r="372" spans="1:4">
      <c r="A372" s="22"/>
      <c r="B372" s="22"/>
      <c r="C372" s="22"/>
      <c r="D372" s="22"/>
    </row>
    <row r="373" spans="1:4">
      <c r="A373" s="22"/>
      <c r="B373" s="22"/>
      <c r="C373" s="22"/>
      <c r="D373" s="22"/>
    </row>
    <row r="374" spans="1:4">
      <c r="A374" s="22"/>
      <c r="B374" s="22"/>
      <c r="C374" s="22"/>
      <c r="D374" s="22"/>
    </row>
    <row r="375" spans="1:4">
      <c r="A375" s="22"/>
      <c r="B375" s="22"/>
      <c r="C375" s="22"/>
      <c r="D375" s="22"/>
    </row>
    <row r="376" spans="1:4">
      <c r="A376" s="22"/>
      <c r="B376" s="22"/>
      <c r="C376" s="22"/>
      <c r="D376" s="22"/>
    </row>
    <row r="377" spans="1:4">
      <c r="A377" s="22"/>
      <c r="B377" s="22"/>
      <c r="C377" s="22"/>
      <c r="D377" s="22"/>
    </row>
    <row r="378" spans="1:4">
      <c r="A378" s="22"/>
      <c r="B378" s="22"/>
      <c r="C378" s="22"/>
      <c r="D378" s="22"/>
    </row>
    <row r="379" spans="1:4">
      <c r="A379" s="22"/>
      <c r="B379" s="22"/>
      <c r="C379" s="22"/>
      <c r="D379" s="22"/>
    </row>
    <row r="380" spans="1:4">
      <c r="A380" s="22"/>
      <c r="B380" s="22"/>
      <c r="C380" s="22"/>
      <c r="D380" s="22"/>
    </row>
    <row r="381" spans="1:4">
      <c r="A381" s="22"/>
      <c r="B381" s="22"/>
      <c r="C381" s="22"/>
      <c r="D381" s="22"/>
    </row>
    <row r="382" spans="1:4">
      <c r="A382" s="22"/>
      <c r="B382" s="22"/>
      <c r="C382" s="22"/>
      <c r="D382" s="22"/>
    </row>
    <row r="383" spans="1:4">
      <c r="A383" s="22"/>
      <c r="B383" s="22"/>
      <c r="C383" s="22"/>
      <c r="D383" s="22"/>
    </row>
    <row r="384" spans="1:4">
      <c r="A384" s="22"/>
      <c r="B384" s="22"/>
      <c r="C384" s="22"/>
      <c r="D384" s="22"/>
    </row>
    <row r="385" spans="1:4">
      <c r="A385" s="22"/>
      <c r="B385" s="22"/>
      <c r="C385" s="22"/>
      <c r="D385" s="22"/>
    </row>
    <row r="386" spans="1:4">
      <c r="A386" s="22"/>
      <c r="B386" s="22"/>
      <c r="C386" s="22"/>
      <c r="D386" s="22"/>
    </row>
    <row r="387" spans="1:4">
      <c r="A387" s="22"/>
      <c r="B387" s="22"/>
      <c r="C387" s="22"/>
      <c r="D387" s="22"/>
    </row>
    <row r="388" spans="1:4">
      <c r="A388" s="22"/>
      <c r="B388" s="22"/>
      <c r="C388" s="22"/>
      <c r="D388" s="22"/>
    </row>
    <row r="389" spans="1:4">
      <c r="A389" s="22"/>
      <c r="B389" s="22"/>
      <c r="C389" s="22"/>
      <c r="D389" s="22"/>
    </row>
    <row r="390" spans="1:4">
      <c r="A390" s="22"/>
      <c r="B390" s="22"/>
      <c r="C390" s="22"/>
      <c r="D390" s="22"/>
    </row>
    <row r="391" spans="1:4">
      <c r="A391" s="22"/>
      <c r="B391" s="22"/>
      <c r="C391" s="22"/>
      <c r="D391" s="22"/>
    </row>
    <row r="392" spans="1:4">
      <c r="A392" s="22"/>
      <c r="B392" s="22"/>
      <c r="C392" s="22"/>
      <c r="D392" s="22"/>
    </row>
    <row r="393" spans="1:4">
      <c r="A393" s="22"/>
      <c r="B393" s="22"/>
      <c r="C393" s="22"/>
      <c r="D393" s="22"/>
    </row>
    <row r="394" spans="1:4">
      <c r="A394" s="22"/>
      <c r="B394" s="22"/>
      <c r="C394" s="22"/>
      <c r="D394" s="22"/>
    </row>
    <row r="395" spans="1:4">
      <c r="A395" s="22"/>
      <c r="B395" s="22"/>
      <c r="C395" s="22"/>
      <c r="D395" s="22"/>
    </row>
    <row r="396" spans="1:4">
      <c r="A396" s="22"/>
      <c r="B396" s="22"/>
      <c r="C396" s="22"/>
      <c r="D396" s="22"/>
    </row>
    <row r="397" spans="1:4">
      <c r="A397" s="22"/>
      <c r="B397" s="22"/>
      <c r="C397" s="22"/>
      <c r="D397" s="22"/>
    </row>
    <row r="398" spans="1:4">
      <c r="A398" s="22"/>
      <c r="B398" s="22"/>
      <c r="C398" s="22"/>
      <c r="D398" s="22"/>
    </row>
    <row r="399" spans="1:4">
      <c r="A399" s="22"/>
      <c r="B399" s="22"/>
      <c r="C399" s="22"/>
      <c r="D399" s="22"/>
    </row>
    <row r="400" spans="1:4">
      <c r="A400" s="22"/>
      <c r="B400" s="22"/>
      <c r="C400" s="22"/>
      <c r="D400" s="22"/>
    </row>
    <row r="401" spans="1:4">
      <c r="A401" s="22"/>
      <c r="B401" s="22"/>
      <c r="C401" s="22"/>
      <c r="D401" s="22"/>
    </row>
    <row r="402" spans="1:4">
      <c r="A402" s="22"/>
      <c r="B402" s="22"/>
      <c r="C402" s="22"/>
      <c r="D402" s="22"/>
    </row>
    <row r="403" spans="1:4">
      <c r="A403" s="22"/>
      <c r="B403" s="22"/>
      <c r="C403" s="22"/>
      <c r="D403" s="22"/>
    </row>
    <row r="404" spans="1:4">
      <c r="A404" s="22"/>
      <c r="B404" s="22"/>
      <c r="C404" s="22"/>
      <c r="D404" s="22"/>
    </row>
    <row r="405" spans="1:4">
      <c r="A405" s="22"/>
      <c r="B405" s="22"/>
      <c r="C405" s="22"/>
      <c r="D405" s="22"/>
    </row>
    <row r="406" spans="1:4">
      <c r="A406" s="22"/>
      <c r="B406" s="22"/>
      <c r="C406" s="22"/>
      <c r="D406" s="22"/>
    </row>
    <row r="407" spans="1:4">
      <c r="A407" s="22"/>
      <c r="B407" s="22"/>
      <c r="C407" s="22"/>
      <c r="D407" s="22"/>
    </row>
    <row r="408" spans="1:4">
      <c r="A408" s="22"/>
      <c r="B408" s="22"/>
      <c r="C408" s="22"/>
      <c r="D408" s="22"/>
    </row>
    <row r="409" spans="1:4">
      <c r="A409" s="22"/>
      <c r="B409" s="22"/>
      <c r="C409" s="22"/>
      <c r="D409" s="22"/>
    </row>
    <row r="410" spans="1:4">
      <c r="A410" s="22"/>
      <c r="B410" s="22"/>
      <c r="C410" s="22"/>
      <c r="D410" s="22"/>
    </row>
    <row r="411" spans="1:4">
      <c r="A411" s="22"/>
      <c r="B411" s="22"/>
      <c r="C411" s="22"/>
      <c r="D411" s="22"/>
    </row>
    <row r="412" spans="1:4">
      <c r="A412" s="22"/>
      <c r="B412" s="22"/>
      <c r="C412" s="22"/>
      <c r="D412" s="22"/>
    </row>
    <row r="413" spans="1:4">
      <c r="A413" s="22"/>
      <c r="B413" s="22"/>
      <c r="C413" s="22"/>
      <c r="D413" s="22"/>
    </row>
    <row r="414" spans="1:4">
      <c r="A414" s="22"/>
      <c r="B414" s="22"/>
      <c r="C414" s="22"/>
      <c r="D414" s="22"/>
    </row>
    <row r="415" spans="1:4">
      <c r="A415" s="22"/>
      <c r="B415" s="22"/>
      <c r="C415" s="22"/>
      <c r="D415" s="22"/>
    </row>
    <row r="416" spans="1:4">
      <c r="A416" s="22"/>
      <c r="B416" s="22"/>
      <c r="C416" s="22"/>
      <c r="D416" s="22"/>
    </row>
    <row r="417" spans="1:4">
      <c r="A417" s="22"/>
      <c r="B417" s="22"/>
      <c r="C417" s="22"/>
      <c r="D417" s="22"/>
    </row>
    <row r="418" spans="1:4">
      <c r="A418" s="22"/>
      <c r="B418" s="22"/>
      <c r="C418" s="22"/>
      <c r="D418" s="22"/>
    </row>
    <row r="419" spans="1:4">
      <c r="A419" s="22"/>
      <c r="B419" s="22"/>
      <c r="C419" s="22"/>
      <c r="D419" s="22"/>
    </row>
    <row r="420" spans="1:4">
      <c r="A420" s="22"/>
      <c r="B420" s="22"/>
      <c r="C420" s="22"/>
      <c r="D420" s="22"/>
    </row>
    <row r="421" spans="1:4">
      <c r="A421" s="22"/>
      <c r="B421" s="22"/>
      <c r="C421" s="22"/>
      <c r="D421" s="22"/>
    </row>
    <row r="422" spans="1:4">
      <c r="A422" s="22"/>
      <c r="B422" s="22"/>
      <c r="C422" s="22"/>
      <c r="D422" s="22"/>
    </row>
    <row r="423" spans="1:4">
      <c r="A423" s="22"/>
      <c r="B423" s="22"/>
      <c r="C423" s="22"/>
      <c r="D423" s="22"/>
    </row>
    <row r="424" spans="1:4">
      <c r="A424" s="22"/>
      <c r="B424" s="22"/>
      <c r="C424" s="22"/>
      <c r="D424" s="22"/>
    </row>
    <row r="425" spans="1:4">
      <c r="A425" s="22"/>
      <c r="B425" s="22"/>
      <c r="C425" s="22"/>
      <c r="D425" s="22"/>
    </row>
    <row r="426" spans="1:4">
      <c r="A426" s="22"/>
      <c r="B426" s="22"/>
      <c r="C426" s="22"/>
      <c r="D426" s="22"/>
    </row>
    <row r="427" spans="1:4">
      <c r="A427" s="22"/>
      <c r="B427" s="22"/>
      <c r="C427" s="22"/>
      <c r="D427" s="22"/>
    </row>
    <row r="428" spans="1:4">
      <c r="A428" s="22"/>
      <c r="B428" s="22"/>
      <c r="C428" s="22"/>
      <c r="D428" s="22"/>
    </row>
    <row r="429" spans="1:4">
      <c r="A429" s="22"/>
      <c r="B429" s="22"/>
      <c r="C429" s="22"/>
      <c r="D429" s="22"/>
    </row>
    <row r="430" spans="1:4">
      <c r="A430" s="22"/>
      <c r="B430" s="22"/>
      <c r="C430" s="22"/>
      <c r="D430" s="22"/>
    </row>
    <row r="431" spans="1:4">
      <c r="A431" s="22"/>
      <c r="B431" s="22"/>
      <c r="C431" s="22"/>
      <c r="D431" s="22"/>
    </row>
    <row r="432" spans="1:4">
      <c r="A432" s="22"/>
      <c r="B432" s="22"/>
      <c r="C432" s="22"/>
      <c r="D432" s="22"/>
    </row>
    <row r="433" spans="1:4">
      <c r="A433" s="22"/>
      <c r="B433" s="22"/>
      <c r="C433" s="22"/>
      <c r="D433" s="22"/>
    </row>
    <row r="434" spans="1:4">
      <c r="A434" s="22"/>
      <c r="B434" s="22"/>
      <c r="C434" s="22"/>
      <c r="D434" s="22"/>
    </row>
    <row r="435" spans="1:4">
      <c r="A435" s="22"/>
      <c r="B435" s="22"/>
      <c r="C435" s="22"/>
      <c r="D435" s="22"/>
    </row>
    <row r="436" spans="1:4">
      <c r="A436" s="22"/>
      <c r="B436" s="22"/>
      <c r="C436" s="22"/>
      <c r="D436" s="22"/>
    </row>
    <row r="437" spans="1:4">
      <c r="A437" s="22"/>
      <c r="B437" s="22"/>
      <c r="C437" s="22"/>
      <c r="D437" s="22"/>
    </row>
    <row r="438" spans="1:4">
      <c r="A438" s="22"/>
      <c r="B438" s="22"/>
      <c r="C438" s="22"/>
      <c r="D438" s="22"/>
    </row>
    <row r="439" spans="1:4">
      <c r="A439" s="22"/>
      <c r="B439" s="22"/>
      <c r="C439" s="22"/>
      <c r="D439" s="22"/>
    </row>
    <row r="440" spans="1:4">
      <c r="A440" s="22"/>
      <c r="B440" s="22"/>
      <c r="C440" s="22"/>
      <c r="D440" s="22"/>
    </row>
    <row r="441" spans="1:4">
      <c r="A441" s="22"/>
      <c r="B441" s="22"/>
      <c r="C441" s="22"/>
      <c r="D441" s="22"/>
    </row>
    <row r="442" spans="1:4">
      <c r="A442" s="22"/>
      <c r="B442" s="22"/>
      <c r="C442" s="22"/>
      <c r="D442" s="22"/>
    </row>
    <row r="443" spans="1:4">
      <c r="A443" s="22"/>
      <c r="B443" s="22"/>
      <c r="C443" s="22"/>
      <c r="D443" s="22"/>
    </row>
    <row r="444" spans="1:4">
      <c r="A444" s="22"/>
      <c r="B444" s="22"/>
      <c r="C444" s="22"/>
      <c r="D444" s="22"/>
    </row>
    <row r="445" spans="1:4">
      <c r="A445" s="22"/>
      <c r="B445" s="22"/>
      <c r="C445" s="22"/>
      <c r="D445" s="22"/>
    </row>
    <row r="446" spans="1:4">
      <c r="A446" s="22"/>
      <c r="B446" s="22"/>
      <c r="C446" s="22"/>
      <c r="D446" s="22"/>
    </row>
    <row r="447" spans="1:4">
      <c r="A447" s="22"/>
      <c r="B447" s="22"/>
      <c r="C447" s="22"/>
      <c r="D447" s="22"/>
    </row>
    <row r="448" spans="1:4">
      <c r="A448" s="22"/>
      <c r="B448" s="22"/>
      <c r="C448" s="22"/>
      <c r="D448" s="22"/>
    </row>
    <row r="449" spans="1:4">
      <c r="A449" s="22"/>
      <c r="B449" s="22"/>
      <c r="C449" s="22"/>
      <c r="D449" s="22"/>
    </row>
    <row r="450" spans="1:4">
      <c r="A450" s="22"/>
      <c r="B450" s="22"/>
      <c r="C450" s="22"/>
      <c r="D450" s="22"/>
    </row>
    <row r="451" spans="1:4">
      <c r="A451" s="22"/>
      <c r="B451" s="22"/>
      <c r="C451" s="22"/>
      <c r="D451" s="22"/>
    </row>
    <row r="452" spans="1:4">
      <c r="A452" s="22"/>
      <c r="B452" s="22"/>
      <c r="C452" s="22"/>
      <c r="D452" s="22"/>
    </row>
    <row r="453" spans="1:4">
      <c r="A453" s="22"/>
      <c r="B453" s="22"/>
      <c r="C453" s="22"/>
      <c r="D453" s="22"/>
    </row>
    <row r="454" spans="1:4">
      <c r="A454" s="22"/>
      <c r="B454" s="22"/>
      <c r="C454" s="22"/>
      <c r="D454" s="22"/>
    </row>
    <row r="455" spans="1:4">
      <c r="A455" s="22"/>
      <c r="B455" s="22"/>
      <c r="C455" s="22"/>
      <c r="D455" s="22"/>
    </row>
    <row r="456" spans="1:4">
      <c r="A456" s="22"/>
      <c r="B456" s="22"/>
      <c r="C456" s="22"/>
      <c r="D456" s="22"/>
    </row>
    <row r="457" spans="1:4">
      <c r="A457" s="22"/>
      <c r="B457" s="22"/>
      <c r="C457" s="22"/>
      <c r="D457" s="22"/>
    </row>
    <row r="458" spans="1:4">
      <c r="A458" s="22"/>
      <c r="B458" s="22"/>
      <c r="C458" s="22"/>
      <c r="D458" s="22"/>
    </row>
    <row r="459" spans="1:4">
      <c r="A459" s="22"/>
      <c r="B459" s="22"/>
      <c r="C459" s="22"/>
      <c r="D459" s="22"/>
    </row>
    <row r="460" spans="1:4">
      <c r="A460" s="22"/>
      <c r="B460" s="22"/>
      <c r="C460" s="22"/>
      <c r="D460" s="22"/>
    </row>
    <row r="461" spans="1:4">
      <c r="A461" s="22"/>
      <c r="B461" s="22"/>
      <c r="C461" s="22"/>
      <c r="D461" s="22"/>
    </row>
    <row r="462" spans="1:4">
      <c r="A462" s="22"/>
      <c r="B462" s="22"/>
      <c r="C462" s="22"/>
      <c r="D462" s="22"/>
    </row>
    <row r="463" spans="1:4">
      <c r="A463" s="22"/>
      <c r="B463" s="22"/>
      <c r="C463" s="22"/>
      <c r="D463" s="22"/>
    </row>
    <row r="464" spans="1:4">
      <c r="A464" s="22"/>
      <c r="B464" s="22"/>
      <c r="C464" s="22"/>
      <c r="D464" s="22"/>
    </row>
    <row r="465" spans="1:4">
      <c r="A465" s="22"/>
      <c r="B465" s="22"/>
      <c r="C465" s="22"/>
      <c r="D465" s="22"/>
    </row>
    <row r="466" spans="1:4">
      <c r="A466" s="22"/>
      <c r="B466" s="22"/>
      <c r="C466" s="22"/>
      <c r="D466" s="22"/>
    </row>
    <row r="467" spans="1:4">
      <c r="A467" s="22"/>
      <c r="B467" s="22"/>
      <c r="C467" s="22"/>
      <c r="D467" s="22"/>
    </row>
    <row r="468" spans="1:4">
      <c r="A468" s="22"/>
      <c r="B468" s="22"/>
      <c r="C468" s="22"/>
      <c r="D468" s="22"/>
    </row>
    <row r="469" spans="1:4">
      <c r="A469" s="22"/>
      <c r="B469" s="22"/>
      <c r="C469" s="22"/>
      <c r="D469" s="22"/>
    </row>
    <row r="470" spans="1:4">
      <c r="A470" s="22"/>
      <c r="B470" s="22"/>
      <c r="C470" s="22"/>
      <c r="D470" s="22"/>
    </row>
    <row r="471" spans="1:4">
      <c r="A471" s="22"/>
      <c r="B471" s="22"/>
      <c r="C471" s="22"/>
      <c r="D471" s="22"/>
    </row>
    <row r="472" spans="1:4">
      <c r="A472" s="22"/>
      <c r="B472" s="22"/>
      <c r="C472" s="22"/>
      <c r="D472" s="22"/>
    </row>
    <row r="473" spans="1:4">
      <c r="A473" s="22"/>
      <c r="B473" s="22"/>
      <c r="C473" s="22"/>
      <c r="D473" s="22"/>
    </row>
    <row r="474" spans="1:4">
      <c r="A474" s="22"/>
      <c r="B474" s="22"/>
      <c r="C474" s="22"/>
      <c r="D474" s="22"/>
    </row>
    <row r="475" spans="1:4">
      <c r="A475" s="22"/>
      <c r="B475" s="22"/>
      <c r="C475" s="22"/>
      <c r="D475" s="22"/>
    </row>
    <row r="476" spans="1:4">
      <c r="A476" s="22"/>
      <c r="B476" s="22"/>
      <c r="C476" s="22"/>
      <c r="D476" s="22"/>
    </row>
    <row r="477" spans="1:4">
      <c r="A477" s="22"/>
      <c r="B477" s="22"/>
      <c r="C477" s="22"/>
      <c r="D477" s="22"/>
    </row>
    <row r="478" spans="1:4">
      <c r="A478" s="22"/>
      <c r="B478" s="22"/>
      <c r="C478" s="22"/>
      <c r="D478" s="22"/>
    </row>
    <row r="479" spans="1:4">
      <c r="A479" s="22"/>
      <c r="B479" s="22"/>
      <c r="C479" s="22"/>
      <c r="D479" s="22"/>
    </row>
    <row r="480" spans="1:4">
      <c r="A480" s="22"/>
      <c r="B480" s="22"/>
      <c r="C480" s="22"/>
      <c r="D480" s="22"/>
    </row>
    <row r="481" spans="1:4">
      <c r="A481" s="22"/>
      <c r="B481" s="22"/>
      <c r="C481" s="22"/>
      <c r="D481" s="22"/>
    </row>
    <row r="482" spans="1:4">
      <c r="A482" s="22"/>
      <c r="B482" s="22"/>
      <c r="C482" s="22"/>
      <c r="D482" s="22"/>
    </row>
    <row r="483" spans="1:4">
      <c r="A483" s="22"/>
      <c r="B483" s="22"/>
      <c r="C483" s="22"/>
      <c r="D483" s="22"/>
    </row>
    <row r="484" spans="1:4">
      <c r="A484" s="22"/>
      <c r="B484" s="22"/>
      <c r="C484" s="22"/>
      <c r="D484" s="22"/>
    </row>
    <row r="485" spans="1:4">
      <c r="A485" s="22"/>
      <c r="B485" s="22"/>
      <c r="C485" s="22"/>
      <c r="D485" s="22"/>
    </row>
    <row r="486" spans="1:4">
      <c r="A486" s="22"/>
      <c r="B486" s="22"/>
      <c r="C486" s="22"/>
      <c r="D486" s="22"/>
    </row>
    <row r="487" spans="1:4">
      <c r="A487" s="22"/>
      <c r="B487" s="22"/>
      <c r="C487" s="22"/>
      <c r="D487" s="22"/>
    </row>
    <row r="488" spans="1:4">
      <c r="A488" s="22"/>
      <c r="B488" s="22"/>
      <c r="C488" s="22"/>
      <c r="D488" s="22"/>
    </row>
    <row r="489" spans="1:4">
      <c r="A489" s="22"/>
      <c r="B489" s="22"/>
      <c r="C489" s="22"/>
      <c r="D489" s="22"/>
    </row>
    <row r="490" spans="1:4">
      <c r="A490" s="22"/>
      <c r="B490" s="22"/>
      <c r="C490" s="22"/>
      <c r="D490" s="22"/>
    </row>
    <row r="491" spans="1:4">
      <c r="A491" s="22"/>
      <c r="B491" s="22"/>
      <c r="C491" s="22"/>
      <c r="D491" s="22"/>
    </row>
    <row r="492" spans="1:4">
      <c r="A492" s="22"/>
      <c r="B492" s="22"/>
      <c r="C492" s="22"/>
      <c r="D492" s="22"/>
    </row>
    <row r="493" spans="1:4">
      <c r="A493" s="22"/>
      <c r="B493" s="22"/>
      <c r="C493" s="22"/>
      <c r="D493" s="22"/>
    </row>
    <row r="494" spans="1:4">
      <c r="A494" s="22"/>
      <c r="B494" s="22"/>
      <c r="C494" s="22"/>
      <c r="D494" s="22"/>
    </row>
    <row r="495" spans="1:4">
      <c r="A495" s="22"/>
      <c r="B495" s="22"/>
      <c r="C495" s="22"/>
      <c r="D495" s="22"/>
    </row>
    <row r="496" spans="1:4">
      <c r="A496" s="22"/>
      <c r="B496" s="22"/>
      <c r="C496" s="22"/>
      <c r="D496" s="22"/>
    </row>
    <row r="497" spans="1:4">
      <c r="A497" s="22"/>
      <c r="B497" s="22"/>
      <c r="C497" s="22"/>
      <c r="D497" s="22"/>
    </row>
    <row r="498" spans="1:4">
      <c r="A498" s="22"/>
      <c r="B498" s="22"/>
      <c r="C498" s="22"/>
      <c r="D498" s="22"/>
    </row>
    <row r="499" spans="1:4">
      <c r="A499" s="22"/>
      <c r="B499" s="22"/>
      <c r="C499" s="22"/>
      <c r="D499" s="22"/>
    </row>
    <row r="500" spans="1:4">
      <c r="A500" s="22"/>
      <c r="B500" s="22"/>
      <c r="C500" s="22"/>
      <c r="D500" s="22"/>
    </row>
    <row r="501" spans="1:4">
      <c r="A501" s="22"/>
      <c r="B501" s="22"/>
      <c r="C501" s="22"/>
      <c r="D501" s="22"/>
    </row>
    <row r="502" spans="1:4">
      <c r="A502" s="22"/>
      <c r="B502" s="22"/>
      <c r="C502" s="22"/>
      <c r="D502" s="22"/>
    </row>
    <row r="503" spans="1:4">
      <c r="A503" s="22"/>
      <c r="B503" s="22"/>
      <c r="C503" s="22"/>
      <c r="D503" s="22"/>
    </row>
    <row r="504" spans="1:4">
      <c r="A504" s="22"/>
      <c r="B504" s="22"/>
      <c r="C504" s="22"/>
      <c r="D504" s="22"/>
    </row>
    <row r="505" spans="1:4">
      <c r="A505" s="22"/>
      <c r="B505" s="22"/>
      <c r="C505" s="22"/>
      <c r="D505" s="22"/>
    </row>
    <row r="506" spans="1:4">
      <c r="A506" s="22"/>
      <c r="B506" s="22"/>
      <c r="C506" s="22"/>
      <c r="D506" s="22"/>
    </row>
    <row r="507" spans="1:4">
      <c r="A507" s="22"/>
      <c r="B507" s="22"/>
      <c r="C507" s="22"/>
      <c r="D507" s="22"/>
    </row>
    <row r="508" spans="1:4">
      <c r="A508" s="22"/>
      <c r="B508" s="22"/>
      <c r="C508" s="22"/>
      <c r="D508" s="22"/>
    </row>
    <row r="509" spans="1:4">
      <c r="A509" s="22"/>
      <c r="B509" s="22"/>
      <c r="C509" s="22"/>
      <c r="D509" s="22"/>
    </row>
    <row r="510" spans="1:4">
      <c r="A510" s="22"/>
      <c r="B510" s="22"/>
      <c r="C510" s="22"/>
      <c r="D510" s="22"/>
    </row>
    <row r="511" spans="1:4">
      <c r="A511" s="22"/>
      <c r="B511" s="22"/>
      <c r="C511" s="22"/>
      <c r="D511" s="22"/>
    </row>
    <row r="512" spans="1:4">
      <c r="A512" s="22"/>
      <c r="B512" s="22"/>
      <c r="C512" s="22"/>
      <c r="D512" s="22"/>
    </row>
    <row r="513" spans="1:4">
      <c r="A513" s="22"/>
      <c r="B513" s="22"/>
      <c r="C513" s="22"/>
      <c r="D513" s="22"/>
    </row>
    <row r="514" spans="1:4">
      <c r="A514" s="22"/>
      <c r="B514" s="22"/>
      <c r="C514" s="22"/>
      <c r="D514" s="22"/>
    </row>
    <row r="515" spans="1:4">
      <c r="A515" s="22"/>
      <c r="B515" s="22"/>
      <c r="C515" s="22"/>
      <c r="D515" s="22"/>
    </row>
    <row r="516" spans="1:4">
      <c r="A516" s="22"/>
      <c r="B516" s="22"/>
      <c r="C516" s="22"/>
      <c r="D516" s="22"/>
    </row>
    <row r="517" spans="1:4">
      <c r="A517" s="22"/>
      <c r="B517" s="22"/>
      <c r="C517" s="22"/>
      <c r="D517" s="22"/>
    </row>
    <row r="518" spans="1:4">
      <c r="A518" s="22"/>
      <c r="B518" s="22"/>
      <c r="C518" s="22"/>
      <c r="D518" s="22"/>
    </row>
    <row r="519" spans="1:4">
      <c r="A519" s="22"/>
      <c r="B519" s="22"/>
      <c r="C519" s="22"/>
      <c r="D519" s="22"/>
    </row>
    <row r="520" spans="1:4">
      <c r="A520" s="22"/>
      <c r="B520" s="22"/>
      <c r="C520" s="22"/>
      <c r="D520" s="22"/>
    </row>
    <row r="521" spans="1:4">
      <c r="A521" s="22"/>
      <c r="B521" s="22"/>
      <c r="C521" s="22"/>
      <c r="D521" s="22"/>
    </row>
    <row r="522" spans="1:4">
      <c r="A522" s="22"/>
      <c r="B522" s="22"/>
      <c r="C522" s="22"/>
      <c r="D522" s="22"/>
    </row>
    <row r="523" spans="1:4">
      <c r="A523" s="22"/>
      <c r="B523" s="22"/>
      <c r="C523" s="22"/>
      <c r="D523" s="22"/>
    </row>
    <row r="524" spans="1:4">
      <c r="A524" s="22"/>
      <c r="B524" s="22"/>
      <c r="C524" s="22"/>
      <c r="D524" s="22"/>
    </row>
    <row r="525" spans="1:4">
      <c r="A525" s="22"/>
      <c r="B525" s="22"/>
      <c r="C525" s="22"/>
      <c r="D525" s="22"/>
    </row>
    <row r="526" spans="1:4">
      <c r="A526" s="22"/>
      <c r="B526" s="22"/>
      <c r="C526" s="22"/>
      <c r="D526" s="22"/>
    </row>
    <row r="527" spans="1:4">
      <c r="A527" s="22"/>
      <c r="B527" s="22"/>
      <c r="C527" s="22"/>
      <c r="D527" s="22"/>
    </row>
    <row r="528" spans="1:4">
      <c r="A528" s="22"/>
      <c r="B528" s="22"/>
      <c r="C528" s="22"/>
      <c r="D528" s="22"/>
    </row>
    <row r="529" spans="1:4">
      <c r="A529" s="22"/>
      <c r="B529" s="22"/>
      <c r="C529" s="22"/>
      <c r="D529" s="22"/>
    </row>
    <row r="530" spans="1:4">
      <c r="A530" s="22"/>
      <c r="B530" s="22"/>
      <c r="C530" s="22"/>
      <c r="D530" s="22"/>
    </row>
    <row r="531" spans="1:4">
      <c r="A531" s="22"/>
      <c r="B531" s="22"/>
      <c r="C531" s="22"/>
      <c r="D531" s="22"/>
    </row>
    <row r="532" spans="1:4">
      <c r="A532" s="22"/>
      <c r="B532" s="22"/>
      <c r="C532" s="22"/>
      <c r="D532" s="22"/>
    </row>
    <row r="533" spans="1:4">
      <c r="A533" s="22"/>
      <c r="B533" s="22"/>
      <c r="C533" s="22"/>
      <c r="D533" s="22"/>
    </row>
    <row r="534" spans="1:4">
      <c r="A534" s="22"/>
      <c r="B534" s="22"/>
      <c r="C534" s="22"/>
      <c r="D534" s="22"/>
    </row>
    <row r="535" spans="1:4">
      <c r="A535" s="22"/>
      <c r="B535" s="22"/>
      <c r="C535" s="22"/>
      <c r="D535" s="22"/>
    </row>
    <row r="536" spans="1:4">
      <c r="A536" s="22"/>
      <c r="B536" s="22"/>
      <c r="C536" s="22"/>
      <c r="D536" s="22"/>
    </row>
    <row r="537" spans="1:4">
      <c r="A537" s="22"/>
      <c r="B537" s="22"/>
      <c r="C537" s="22"/>
      <c r="D537" s="22"/>
    </row>
    <row r="538" spans="1:4">
      <c r="A538" s="22"/>
      <c r="B538" s="22"/>
      <c r="C538" s="22"/>
      <c r="D538" s="22"/>
    </row>
    <row r="539" spans="1:4">
      <c r="A539" s="22"/>
      <c r="B539" s="22"/>
      <c r="C539" s="22"/>
      <c r="D539" s="22"/>
    </row>
    <row r="540" spans="1:4">
      <c r="A540" s="22"/>
      <c r="B540" s="22"/>
      <c r="C540" s="22"/>
      <c r="D540" s="22"/>
    </row>
    <row r="541" spans="1:4">
      <c r="A541" s="22"/>
      <c r="B541" s="22"/>
      <c r="C541" s="22"/>
      <c r="D541" s="22"/>
    </row>
    <row r="542" spans="1:4">
      <c r="A542" s="22"/>
      <c r="B542" s="22"/>
      <c r="C542" s="22"/>
      <c r="D542" s="22"/>
    </row>
    <row r="543" spans="1:4">
      <c r="A543" s="22"/>
      <c r="B543" s="22"/>
      <c r="C543" s="22"/>
      <c r="D543" s="22"/>
    </row>
    <row r="544" spans="1:4">
      <c r="A544" s="22"/>
      <c r="B544" s="22"/>
      <c r="C544" s="22"/>
      <c r="D544" s="22"/>
    </row>
    <row r="545" spans="1:4">
      <c r="A545" s="22"/>
      <c r="B545" s="22"/>
      <c r="C545" s="22"/>
      <c r="D545" s="22"/>
    </row>
    <row r="546" spans="1:4">
      <c r="A546" s="22"/>
      <c r="B546" s="22"/>
      <c r="C546" s="22"/>
      <c r="D546" s="22"/>
    </row>
    <row r="547" spans="1:4">
      <c r="A547" s="22"/>
      <c r="B547" s="22"/>
      <c r="C547" s="22"/>
      <c r="D547" s="22"/>
    </row>
    <row r="548" spans="1:4">
      <c r="A548" s="22"/>
      <c r="B548" s="22"/>
      <c r="C548" s="22"/>
      <c r="D548" s="22"/>
    </row>
    <row r="549" spans="1:4">
      <c r="A549" s="22"/>
      <c r="B549" s="22"/>
      <c r="C549" s="22"/>
      <c r="D549" s="22"/>
    </row>
    <row r="550" spans="1:4">
      <c r="A550" s="22"/>
      <c r="B550" s="22"/>
      <c r="C550" s="22"/>
      <c r="D550" s="22"/>
    </row>
    <row r="551" spans="1:4">
      <c r="A551" s="22"/>
      <c r="B551" s="22"/>
      <c r="C551" s="22"/>
      <c r="D551" s="22"/>
    </row>
    <row r="552" spans="1:4">
      <c r="A552" s="22"/>
      <c r="B552" s="22"/>
      <c r="C552" s="22"/>
      <c r="D552" s="22"/>
    </row>
    <row r="553" spans="1:4">
      <c r="A553" s="22"/>
      <c r="B553" s="22"/>
      <c r="C553" s="22"/>
      <c r="D553" s="22"/>
    </row>
    <row r="554" spans="1:4">
      <c r="A554" s="22"/>
      <c r="B554" s="22"/>
      <c r="C554" s="22"/>
      <c r="D554" s="22"/>
    </row>
    <row r="555" spans="1:4">
      <c r="A555" s="22"/>
      <c r="B555" s="22"/>
      <c r="C555" s="22"/>
      <c r="D555" s="22"/>
    </row>
    <row r="556" spans="1:4">
      <c r="A556" s="22"/>
      <c r="B556" s="22"/>
      <c r="C556" s="22"/>
      <c r="D556" s="22"/>
    </row>
    <row r="557" spans="1:4">
      <c r="A557" s="22"/>
      <c r="B557" s="22"/>
      <c r="C557" s="22"/>
      <c r="D557" s="22"/>
    </row>
    <row r="558" spans="1:4">
      <c r="A558" s="22"/>
      <c r="B558" s="22"/>
      <c r="C558" s="22"/>
      <c r="D558" s="22"/>
    </row>
    <row r="559" spans="1:4">
      <c r="A559" s="22"/>
      <c r="B559" s="22"/>
      <c r="C559" s="22"/>
      <c r="D559" s="22"/>
    </row>
    <row r="560" spans="1:4">
      <c r="A560" s="22"/>
      <c r="B560" s="22"/>
      <c r="C560" s="22"/>
      <c r="D560" s="22"/>
    </row>
    <row r="561" spans="1:4">
      <c r="A561" s="22"/>
      <c r="B561" s="22"/>
      <c r="C561" s="22"/>
      <c r="D561" s="22"/>
    </row>
    <row r="562" spans="1:4">
      <c r="A562" s="22"/>
      <c r="B562" s="22"/>
      <c r="C562" s="22"/>
      <c r="D562" s="22"/>
    </row>
    <row r="563" spans="1:4">
      <c r="A563" s="22"/>
      <c r="B563" s="22"/>
      <c r="C563" s="22"/>
      <c r="D563" s="22"/>
    </row>
    <row r="564" spans="1:4">
      <c r="A564" s="22"/>
      <c r="B564" s="22"/>
      <c r="C564" s="22"/>
      <c r="D564" s="22"/>
    </row>
    <row r="565" spans="1:4">
      <c r="A565" s="22"/>
      <c r="B565" s="22"/>
      <c r="C565" s="22"/>
      <c r="D565" s="22"/>
    </row>
    <row r="566" spans="1:4">
      <c r="A566" s="22"/>
      <c r="B566" s="22"/>
      <c r="C566" s="22"/>
      <c r="D566" s="22"/>
    </row>
    <row r="567" spans="1:4">
      <c r="A567" s="22"/>
      <c r="B567" s="22"/>
      <c r="C567" s="22"/>
      <c r="D567" s="22"/>
    </row>
    <row r="568" spans="1:4">
      <c r="A568" s="22"/>
      <c r="B568" s="22"/>
      <c r="C568" s="22"/>
      <c r="D568" s="22"/>
    </row>
    <row r="569" spans="1:4">
      <c r="A569" s="22"/>
      <c r="B569" s="22"/>
      <c r="C569" s="22"/>
      <c r="D569" s="22"/>
    </row>
    <row r="570" spans="1:4">
      <c r="A570" s="22"/>
      <c r="B570" s="22"/>
      <c r="C570" s="22"/>
      <c r="D570" s="22"/>
    </row>
    <row r="571" spans="1:4">
      <c r="A571" s="22"/>
      <c r="B571" s="22"/>
      <c r="C571" s="22"/>
      <c r="D571" s="22"/>
    </row>
    <row r="572" spans="1:4">
      <c r="A572" s="22"/>
      <c r="B572" s="22"/>
      <c r="C572" s="22"/>
      <c r="D572" s="22"/>
    </row>
    <row r="573" spans="1:4">
      <c r="A573" s="22"/>
      <c r="B573" s="22"/>
      <c r="C573" s="22"/>
      <c r="D573" s="22"/>
    </row>
    <row r="574" spans="1:4">
      <c r="A574" s="22"/>
      <c r="B574" s="22"/>
      <c r="C574" s="22"/>
      <c r="D574" s="22"/>
    </row>
    <row r="575" spans="1:4">
      <c r="A575" s="22"/>
      <c r="B575" s="22"/>
      <c r="C575" s="22"/>
      <c r="D575" s="22"/>
    </row>
    <row r="576" spans="1:4">
      <c r="A576" s="22"/>
      <c r="B576" s="22"/>
      <c r="C576" s="22"/>
      <c r="D576" s="22"/>
    </row>
    <row r="577" spans="1:4">
      <c r="A577" s="22"/>
      <c r="B577" s="22"/>
      <c r="C577" s="22"/>
      <c r="D577" s="22"/>
    </row>
    <row r="578" spans="1:4">
      <c r="A578" s="22"/>
      <c r="B578" s="22"/>
      <c r="C578" s="22"/>
      <c r="D578" s="22"/>
    </row>
    <row r="579" spans="1:4">
      <c r="A579" s="22"/>
      <c r="B579" s="22"/>
      <c r="C579" s="22"/>
      <c r="D579" s="22"/>
    </row>
    <row r="580" spans="1:4">
      <c r="A580" s="22"/>
      <c r="B580" s="22"/>
      <c r="C580" s="22"/>
      <c r="D580" s="22"/>
    </row>
    <row r="581" spans="1:4">
      <c r="A581" s="22"/>
      <c r="B581" s="22"/>
      <c r="C581" s="22"/>
      <c r="D581" s="22"/>
    </row>
    <row r="582" spans="1:4">
      <c r="A582" s="22"/>
      <c r="B582" s="22"/>
      <c r="C582" s="22"/>
      <c r="D582" s="22"/>
    </row>
    <row r="583" spans="1:4">
      <c r="A583" s="22"/>
      <c r="B583" s="22"/>
      <c r="C583" s="22"/>
      <c r="D583" s="22"/>
    </row>
    <row r="584" spans="1:4">
      <c r="A584" s="22"/>
      <c r="B584" s="22"/>
      <c r="C584" s="22"/>
      <c r="D584" s="22"/>
    </row>
    <row r="585" spans="1:4">
      <c r="A585" s="22"/>
      <c r="B585" s="22"/>
      <c r="C585" s="22"/>
      <c r="D585" s="22"/>
    </row>
    <row r="586" spans="1:4">
      <c r="A586" s="22"/>
      <c r="B586" s="22"/>
      <c r="C586" s="22"/>
      <c r="D586" s="22"/>
    </row>
    <row r="587" spans="1:4">
      <c r="A587" s="22"/>
      <c r="B587" s="22"/>
      <c r="C587" s="22"/>
      <c r="D587" s="22"/>
    </row>
    <row r="588" spans="1:4">
      <c r="A588" s="22"/>
      <c r="B588" s="22"/>
      <c r="C588" s="22"/>
      <c r="D588" s="22"/>
    </row>
    <row r="589" spans="1:4">
      <c r="A589" s="22"/>
      <c r="B589" s="22"/>
      <c r="C589" s="22"/>
      <c r="D589" s="22"/>
    </row>
    <row r="590" spans="1:4">
      <c r="A590" s="22"/>
      <c r="B590" s="22"/>
      <c r="C590" s="22"/>
      <c r="D590" s="22"/>
    </row>
    <row r="591" spans="1:4">
      <c r="A591" s="22"/>
      <c r="B591" s="22"/>
      <c r="C591" s="22"/>
      <c r="D591" s="22"/>
    </row>
    <row r="592" spans="1:4">
      <c r="A592" s="22"/>
      <c r="B592" s="22"/>
      <c r="C592" s="22"/>
      <c r="D592" s="22"/>
    </row>
    <row r="593" spans="1:4">
      <c r="A593" s="22"/>
      <c r="B593" s="22"/>
      <c r="C593" s="22"/>
      <c r="D593" s="22"/>
    </row>
    <row r="594" spans="1:4">
      <c r="A594" s="22"/>
      <c r="B594" s="22"/>
      <c r="C594" s="22"/>
      <c r="D594" s="22"/>
    </row>
    <row r="595" spans="1:4">
      <c r="A595" s="22"/>
      <c r="B595" s="22"/>
      <c r="C595" s="22"/>
      <c r="D595" s="22"/>
    </row>
    <row r="596" spans="1:4">
      <c r="A596" s="22"/>
      <c r="B596" s="22"/>
      <c r="C596" s="22"/>
      <c r="D596" s="22"/>
    </row>
    <row r="597" spans="1:4">
      <c r="A597" s="22"/>
      <c r="B597" s="22"/>
      <c r="C597" s="22"/>
      <c r="D597" s="22"/>
    </row>
    <row r="598" spans="1:4">
      <c r="A598" s="22"/>
      <c r="B598" s="22"/>
      <c r="C598" s="22"/>
      <c r="D598" s="22"/>
    </row>
    <row r="599" spans="1:4">
      <c r="A599" s="22"/>
      <c r="B599" s="22"/>
      <c r="C599" s="22"/>
      <c r="D599" s="22"/>
    </row>
    <row r="600" spans="1:4">
      <c r="A600" s="22"/>
      <c r="B600" s="22"/>
      <c r="C600" s="22"/>
      <c r="D600" s="22"/>
    </row>
    <row r="601" spans="1:4">
      <c r="A601" s="22"/>
      <c r="B601" s="22"/>
      <c r="C601" s="22"/>
      <c r="D601" s="22"/>
    </row>
    <row r="602" spans="1:4">
      <c r="A602" s="22"/>
      <c r="B602" s="22"/>
      <c r="C602" s="22"/>
      <c r="D602" s="22"/>
    </row>
    <row r="603" spans="1:4">
      <c r="A603" s="22"/>
      <c r="B603" s="22"/>
      <c r="C603" s="22"/>
      <c r="D603" s="22"/>
    </row>
    <row r="604" spans="1:4">
      <c r="A604" s="22"/>
      <c r="B604" s="22"/>
      <c r="C604" s="22"/>
      <c r="D604" s="22"/>
    </row>
    <row r="605" spans="1:4">
      <c r="A605" s="22"/>
      <c r="B605" s="22"/>
      <c r="C605" s="22"/>
      <c r="D605" s="22"/>
    </row>
    <row r="606" spans="1:4">
      <c r="A606" s="22"/>
      <c r="B606" s="22"/>
      <c r="C606" s="22"/>
      <c r="D606" s="22"/>
    </row>
    <row r="607" spans="1:4">
      <c r="A607" s="22"/>
      <c r="B607" s="22"/>
      <c r="C607" s="22"/>
      <c r="D607" s="22"/>
    </row>
    <row r="608" spans="1:4">
      <c r="A608" s="22"/>
      <c r="B608" s="22"/>
      <c r="C608" s="22"/>
      <c r="D608" s="22"/>
    </row>
    <row r="609" spans="1:4">
      <c r="A609" s="22"/>
      <c r="B609" s="22"/>
      <c r="C609" s="22"/>
      <c r="D609" s="22"/>
    </row>
    <row r="610" spans="1:4">
      <c r="A610" s="22"/>
      <c r="B610" s="22"/>
      <c r="C610" s="22"/>
      <c r="D610" s="22"/>
    </row>
    <row r="611" spans="1:4">
      <c r="A611" s="22"/>
      <c r="B611" s="22"/>
      <c r="C611" s="22"/>
      <c r="D611" s="22"/>
    </row>
    <row r="612" spans="1:4">
      <c r="A612" s="22"/>
      <c r="B612" s="22"/>
      <c r="C612" s="22"/>
      <c r="D612" s="22"/>
    </row>
    <row r="613" spans="1:4">
      <c r="A613" s="22"/>
      <c r="B613" s="22"/>
      <c r="C613" s="22"/>
      <c r="D613" s="22"/>
    </row>
    <row r="614" spans="1:4">
      <c r="A614" s="22"/>
      <c r="B614" s="22"/>
      <c r="C614" s="22"/>
      <c r="D614" s="22"/>
    </row>
    <row r="615" spans="1:4">
      <c r="A615" s="22"/>
      <c r="B615" s="22"/>
      <c r="C615" s="22"/>
      <c r="D615" s="22"/>
    </row>
    <row r="616" spans="1:4">
      <c r="A616" s="22"/>
      <c r="B616" s="22"/>
      <c r="C616" s="22"/>
      <c r="D616" s="22"/>
    </row>
    <row r="617" spans="1:4">
      <c r="A617" s="22"/>
      <c r="B617" s="22"/>
      <c r="C617" s="22"/>
      <c r="D617" s="22"/>
    </row>
    <row r="618" spans="1:4">
      <c r="A618" s="22"/>
      <c r="B618" s="22"/>
      <c r="C618" s="22"/>
      <c r="D618" s="22"/>
    </row>
    <row r="619" spans="1:4">
      <c r="A619" s="22"/>
      <c r="B619" s="22"/>
      <c r="C619" s="22"/>
      <c r="D619" s="22"/>
    </row>
    <row r="620" spans="1:4">
      <c r="A620" s="22"/>
      <c r="B620" s="22"/>
      <c r="C620" s="22"/>
      <c r="D620" s="22"/>
    </row>
    <row r="621" spans="1:4">
      <c r="A621" s="22"/>
      <c r="B621" s="22"/>
      <c r="C621" s="22"/>
      <c r="D621" s="22"/>
    </row>
    <row r="622" spans="1:4">
      <c r="A622" s="22"/>
      <c r="B622" s="22"/>
      <c r="C622" s="22"/>
      <c r="D622" s="22"/>
    </row>
    <row r="623" spans="1:4">
      <c r="A623" s="22"/>
      <c r="B623" s="22"/>
      <c r="C623" s="22"/>
      <c r="D623" s="22"/>
    </row>
    <row r="624" spans="1:4">
      <c r="A624" s="22"/>
      <c r="B624" s="22"/>
      <c r="C624" s="22"/>
      <c r="D624" s="22"/>
    </row>
    <row r="625" spans="1:4">
      <c r="A625" s="22"/>
      <c r="B625" s="22"/>
      <c r="C625" s="22"/>
      <c r="D625" s="22"/>
    </row>
    <row r="626" spans="1:4">
      <c r="A626" s="22"/>
      <c r="B626" s="22"/>
      <c r="C626" s="22"/>
      <c r="D626" s="22"/>
    </row>
    <row r="627" spans="1:4">
      <c r="A627" s="22"/>
      <c r="B627" s="22"/>
      <c r="C627" s="22"/>
      <c r="D627" s="22"/>
    </row>
    <row r="628" spans="1:4">
      <c r="A628" s="22"/>
      <c r="B628" s="22"/>
      <c r="C628" s="22"/>
      <c r="D628" s="22"/>
    </row>
    <row r="629" spans="1:4">
      <c r="A629" s="22"/>
      <c r="B629" s="22"/>
      <c r="C629" s="22"/>
      <c r="D629" s="22"/>
    </row>
    <row r="630" spans="1:4">
      <c r="A630" s="22"/>
      <c r="B630" s="22"/>
      <c r="C630" s="22"/>
      <c r="D630" s="22"/>
    </row>
    <row r="631" spans="1:4">
      <c r="A631" s="22"/>
      <c r="B631" s="22"/>
      <c r="C631" s="22"/>
      <c r="D631" s="22"/>
    </row>
    <row r="632" spans="1:4">
      <c r="A632" s="22"/>
      <c r="B632" s="22"/>
      <c r="C632" s="22"/>
      <c r="D632" s="22"/>
    </row>
    <row r="633" spans="1:4">
      <c r="A633" s="22"/>
      <c r="B633" s="22"/>
      <c r="C633" s="22"/>
      <c r="D633" s="22"/>
    </row>
    <row r="634" spans="1:4">
      <c r="A634" s="22"/>
      <c r="B634" s="22"/>
      <c r="C634" s="22"/>
      <c r="D634" s="22"/>
    </row>
    <row r="635" spans="1:4">
      <c r="A635" s="22"/>
      <c r="B635" s="22"/>
      <c r="C635" s="22"/>
      <c r="D635" s="22"/>
    </row>
    <row r="636" spans="1:4">
      <c r="A636" s="22"/>
      <c r="B636" s="22"/>
      <c r="C636" s="22"/>
      <c r="D636" s="22"/>
    </row>
    <row r="637" spans="1:4">
      <c r="A637" s="22"/>
      <c r="B637" s="22"/>
      <c r="C637" s="22"/>
      <c r="D637" s="22"/>
    </row>
    <row r="638" spans="1:4">
      <c r="A638" s="22"/>
      <c r="B638" s="22"/>
      <c r="C638" s="22"/>
      <c r="D638" s="22"/>
    </row>
    <row r="639" spans="1:4">
      <c r="A639" s="22"/>
      <c r="B639" s="22"/>
      <c r="C639" s="22"/>
      <c r="D639" s="22"/>
    </row>
    <row r="640" spans="1:4">
      <c r="A640" s="22"/>
      <c r="B640" s="22"/>
      <c r="C640" s="22"/>
      <c r="D640" s="22"/>
    </row>
    <row r="641" spans="1:4">
      <c r="A641" s="22"/>
      <c r="B641" s="22"/>
      <c r="C641" s="22"/>
      <c r="D641" s="22"/>
    </row>
    <row r="642" spans="1:4">
      <c r="A642" s="22"/>
      <c r="B642" s="22"/>
      <c r="C642" s="22"/>
      <c r="D642" s="22"/>
    </row>
    <row r="643" spans="1:4">
      <c r="A643" s="22"/>
      <c r="B643" s="22"/>
      <c r="C643" s="22"/>
      <c r="D643" s="22"/>
    </row>
    <row r="644" spans="1:4">
      <c r="A644" s="22"/>
      <c r="B644" s="22"/>
      <c r="C644" s="22"/>
      <c r="D644" s="22"/>
    </row>
    <row r="645" spans="1:4">
      <c r="A645" s="22"/>
      <c r="B645" s="22"/>
      <c r="C645" s="22"/>
      <c r="D645" s="22"/>
    </row>
    <row r="646" spans="1:4">
      <c r="A646" s="22"/>
      <c r="B646" s="22"/>
      <c r="C646" s="22"/>
      <c r="D646" s="22"/>
    </row>
    <row r="647" spans="1:4">
      <c r="A647" s="22"/>
      <c r="B647" s="22"/>
      <c r="C647" s="22"/>
      <c r="D647" s="22"/>
    </row>
    <row r="648" spans="1:4">
      <c r="A648" s="22"/>
      <c r="B648" s="22"/>
      <c r="C648" s="22"/>
      <c r="D648" s="22"/>
    </row>
    <row r="649" spans="1:4">
      <c r="A649" s="22"/>
      <c r="B649" s="22"/>
      <c r="C649" s="22"/>
      <c r="D649" s="22"/>
    </row>
    <row r="650" spans="1:4">
      <c r="A650" s="22"/>
      <c r="B650" s="22"/>
      <c r="C650" s="22"/>
      <c r="D650" s="22"/>
    </row>
    <row r="651" spans="1:4">
      <c r="A651" s="22"/>
      <c r="B651" s="22"/>
      <c r="C651" s="22"/>
      <c r="D651" s="22"/>
    </row>
    <row r="652" spans="1:4">
      <c r="A652" s="22"/>
      <c r="B652" s="22"/>
      <c r="C652" s="22"/>
      <c r="D652" s="22"/>
    </row>
    <row r="653" spans="1:4">
      <c r="A653" s="22"/>
      <c r="B653" s="22"/>
      <c r="C653" s="22"/>
      <c r="D653" s="22"/>
    </row>
    <row r="654" spans="1:4">
      <c r="A654" s="22"/>
      <c r="B654" s="22"/>
      <c r="C654" s="22"/>
      <c r="D654" s="22"/>
    </row>
    <row r="655" spans="1:4">
      <c r="A655" s="22"/>
      <c r="B655" s="22"/>
      <c r="C655" s="22"/>
      <c r="D655" s="22"/>
    </row>
    <row r="656" spans="1:4">
      <c r="A656" s="22"/>
      <c r="B656" s="22"/>
      <c r="C656" s="22"/>
      <c r="D656" s="22"/>
    </row>
    <row r="657" spans="1:4">
      <c r="A657" s="22"/>
      <c r="B657" s="22"/>
      <c r="C657" s="22"/>
      <c r="D657" s="22"/>
    </row>
    <row r="658" spans="1:4">
      <c r="A658" s="22"/>
      <c r="B658" s="22"/>
      <c r="C658" s="22"/>
      <c r="D658" s="22"/>
    </row>
    <row r="659" spans="1:4">
      <c r="A659" s="22"/>
      <c r="B659" s="22"/>
      <c r="C659" s="22"/>
      <c r="D659" s="22"/>
    </row>
    <row r="660" spans="1:4">
      <c r="A660" s="22"/>
      <c r="B660" s="22"/>
      <c r="C660" s="22"/>
      <c r="D660" s="22"/>
    </row>
    <row r="661" spans="1:4">
      <c r="A661" s="22"/>
      <c r="B661" s="22"/>
      <c r="C661" s="22"/>
      <c r="D661" s="22"/>
    </row>
    <row r="662" spans="1:4">
      <c r="A662" s="22"/>
      <c r="B662" s="22"/>
      <c r="C662" s="22"/>
      <c r="D662" s="22"/>
    </row>
    <row r="663" spans="1:4">
      <c r="A663" s="22"/>
      <c r="B663" s="22"/>
      <c r="C663" s="22"/>
      <c r="D663" s="22"/>
    </row>
    <row r="664" spans="1:4">
      <c r="A664" s="22"/>
      <c r="B664" s="22"/>
      <c r="C664" s="22"/>
      <c r="D664" s="22"/>
    </row>
    <row r="665" spans="1:4">
      <c r="A665" s="22"/>
      <c r="B665" s="22"/>
      <c r="C665" s="22"/>
      <c r="D665" s="22"/>
    </row>
    <row r="666" spans="1:4">
      <c r="A666" s="22"/>
      <c r="B666" s="22"/>
      <c r="C666" s="22"/>
      <c r="D666" s="22"/>
    </row>
    <row r="667" spans="1:4">
      <c r="A667" s="22"/>
      <c r="B667" s="22"/>
      <c r="C667" s="22"/>
      <c r="D667" s="22"/>
    </row>
    <row r="668" spans="1:4">
      <c r="A668" s="22"/>
      <c r="B668" s="22"/>
      <c r="C668" s="22"/>
      <c r="D668" s="22"/>
    </row>
    <row r="669" spans="1:4">
      <c r="A669" s="22"/>
      <c r="B669" s="22"/>
      <c r="C669" s="22"/>
      <c r="D669" s="22"/>
    </row>
    <row r="670" spans="1:4">
      <c r="A670" s="22"/>
      <c r="B670" s="22"/>
      <c r="C670" s="22"/>
      <c r="D670" s="22"/>
    </row>
    <row r="671" spans="1:4">
      <c r="A671" s="22"/>
      <c r="B671" s="22"/>
      <c r="C671" s="22"/>
      <c r="D671" s="22"/>
    </row>
    <row r="672" spans="1:4">
      <c r="A672" s="22"/>
      <c r="B672" s="22"/>
      <c r="C672" s="22"/>
      <c r="D672" s="22"/>
    </row>
    <row r="673" spans="1:4">
      <c r="A673" s="22"/>
      <c r="B673" s="22"/>
      <c r="C673" s="22"/>
      <c r="D673" s="22"/>
    </row>
    <row r="674" spans="1:4">
      <c r="A674" s="22"/>
      <c r="B674" s="22"/>
      <c r="C674" s="22"/>
      <c r="D674" s="22"/>
    </row>
    <row r="675" spans="1:4">
      <c r="A675" s="22"/>
      <c r="B675" s="22"/>
      <c r="C675" s="22"/>
      <c r="D675" s="22"/>
    </row>
    <row r="676" spans="1:4">
      <c r="A676" s="22"/>
      <c r="B676" s="22"/>
      <c r="C676" s="22"/>
      <c r="D676" s="22"/>
    </row>
    <row r="677" spans="1:4">
      <c r="A677" s="22"/>
      <c r="B677" s="22"/>
      <c r="C677" s="22"/>
      <c r="D677" s="22"/>
    </row>
    <row r="678" spans="1:4">
      <c r="A678" s="22"/>
      <c r="B678" s="22"/>
      <c r="C678" s="22"/>
      <c r="D678" s="22"/>
    </row>
    <row r="679" spans="1:4">
      <c r="A679" s="22"/>
      <c r="B679" s="22"/>
      <c r="C679" s="22"/>
      <c r="D679" s="22"/>
    </row>
    <row r="680" spans="1:4">
      <c r="A680" s="22"/>
      <c r="B680" s="22"/>
      <c r="C680" s="22"/>
      <c r="D680" s="22"/>
    </row>
    <row r="681" spans="1:4">
      <c r="A681" s="22"/>
      <c r="B681" s="22"/>
      <c r="C681" s="22"/>
      <c r="D681" s="22"/>
    </row>
    <row r="682" spans="1:4">
      <c r="A682" s="22"/>
      <c r="B682" s="22"/>
      <c r="C682" s="22"/>
      <c r="D682" s="22"/>
    </row>
    <row r="683" spans="1:4">
      <c r="A683" s="22"/>
      <c r="B683" s="22"/>
      <c r="C683" s="22"/>
      <c r="D683" s="22"/>
    </row>
    <row r="684" spans="1:4">
      <c r="A684" s="22"/>
      <c r="B684" s="22"/>
      <c r="C684" s="22"/>
      <c r="D684" s="22"/>
    </row>
    <row r="685" spans="1:4">
      <c r="A685" s="22"/>
      <c r="B685" s="22"/>
      <c r="C685" s="22"/>
      <c r="D685" s="22"/>
    </row>
    <row r="686" spans="1:4">
      <c r="A686" s="22"/>
      <c r="B686" s="22"/>
      <c r="C686" s="22"/>
      <c r="D686" s="22"/>
    </row>
    <row r="687" spans="1:4">
      <c r="A687" s="22"/>
      <c r="B687" s="22"/>
      <c r="C687" s="22"/>
      <c r="D687" s="22"/>
    </row>
    <row r="688" spans="1:4">
      <c r="A688" s="22"/>
      <c r="B688" s="22"/>
      <c r="C688" s="22"/>
      <c r="D688" s="22"/>
    </row>
    <row r="689" spans="1:4">
      <c r="A689" s="22"/>
      <c r="B689" s="22"/>
      <c r="C689" s="22"/>
      <c r="D689" s="22"/>
    </row>
    <row r="690" spans="1:4">
      <c r="A690" s="22"/>
      <c r="B690" s="22"/>
      <c r="C690" s="22"/>
      <c r="D690" s="22"/>
    </row>
    <row r="691" spans="1:4">
      <c r="A691" s="22"/>
      <c r="B691" s="22"/>
      <c r="C691" s="22"/>
      <c r="D691" s="22"/>
    </row>
    <row r="692" spans="1:4">
      <c r="A692" s="22"/>
      <c r="B692" s="22"/>
      <c r="C692" s="22"/>
      <c r="D692" s="22"/>
    </row>
    <row r="693" spans="1:4">
      <c r="A693" s="22"/>
      <c r="B693" s="22"/>
      <c r="C693" s="22"/>
      <c r="D693" s="22"/>
    </row>
    <row r="694" spans="1:4">
      <c r="A694" s="22"/>
      <c r="B694" s="22"/>
      <c r="C694" s="22"/>
      <c r="D694" s="22"/>
    </row>
    <row r="695" spans="1:4">
      <c r="A695" s="22"/>
      <c r="B695" s="22"/>
      <c r="C695" s="22"/>
      <c r="D695" s="22"/>
    </row>
    <row r="696" spans="1:4">
      <c r="A696" s="22"/>
      <c r="B696" s="22"/>
      <c r="C696" s="22"/>
      <c r="D696" s="22"/>
    </row>
    <row r="697" spans="1:4">
      <c r="A697" s="22"/>
      <c r="B697" s="22"/>
      <c r="C697" s="22"/>
      <c r="D697" s="22"/>
    </row>
    <row r="698" spans="1:4">
      <c r="A698" s="22"/>
      <c r="B698" s="22"/>
      <c r="C698" s="22"/>
      <c r="D698" s="22"/>
    </row>
    <row r="699" spans="1:4">
      <c r="A699" s="22"/>
      <c r="B699" s="22"/>
      <c r="C699" s="22"/>
      <c r="D699" s="22"/>
    </row>
    <row r="700" spans="1:4">
      <c r="A700" s="22"/>
      <c r="B700" s="22"/>
      <c r="C700" s="22"/>
      <c r="D700" s="22"/>
    </row>
    <row r="701" spans="1:4">
      <c r="A701" s="22"/>
      <c r="B701" s="22"/>
      <c r="C701" s="22"/>
      <c r="D701" s="22"/>
    </row>
    <row r="702" spans="1:4">
      <c r="A702" s="22"/>
      <c r="B702" s="22"/>
      <c r="C702" s="22"/>
      <c r="D702" s="22"/>
    </row>
    <row r="703" spans="1:4">
      <c r="A703" s="22"/>
      <c r="B703" s="22"/>
      <c r="C703" s="22"/>
      <c r="D703" s="22"/>
    </row>
    <row r="704" spans="1:4">
      <c r="A704" s="22"/>
      <c r="B704" s="22"/>
      <c r="C704" s="22"/>
      <c r="D704" s="22"/>
    </row>
    <row r="705" spans="1:4">
      <c r="A705" s="22"/>
      <c r="B705" s="22"/>
      <c r="C705" s="22"/>
      <c r="D705" s="22"/>
    </row>
    <row r="706" spans="1:4">
      <c r="A706" s="22"/>
      <c r="B706" s="22"/>
      <c r="C706" s="22"/>
      <c r="D706" s="22"/>
    </row>
    <row r="707" spans="1:4">
      <c r="A707" s="22"/>
      <c r="B707" s="22"/>
      <c r="C707" s="22"/>
      <c r="D707" s="22"/>
    </row>
    <row r="708" spans="1:4">
      <c r="A708" s="22"/>
      <c r="B708" s="22"/>
      <c r="C708" s="22"/>
      <c r="D708" s="22"/>
    </row>
    <row r="709" spans="1:4">
      <c r="A709" s="22"/>
      <c r="B709" s="22"/>
      <c r="C709" s="22"/>
      <c r="D709" s="22"/>
    </row>
    <row r="710" spans="1:4">
      <c r="A710" s="22"/>
      <c r="B710" s="22"/>
      <c r="C710" s="22"/>
      <c r="D710" s="22"/>
    </row>
    <row r="711" spans="1:4">
      <c r="A711" s="22"/>
      <c r="B711" s="22"/>
      <c r="C711" s="22"/>
      <c r="D711" s="22"/>
    </row>
    <row r="712" spans="1:4">
      <c r="A712" s="22"/>
      <c r="B712" s="22"/>
      <c r="C712" s="22"/>
      <c r="D712" s="22"/>
    </row>
    <row r="713" spans="1:4">
      <c r="A713" s="22"/>
      <c r="B713" s="22"/>
      <c r="C713" s="22"/>
      <c r="D713" s="22"/>
    </row>
    <row r="714" spans="1:4">
      <c r="A714" s="22"/>
      <c r="B714" s="22"/>
      <c r="C714" s="22"/>
      <c r="D714" s="22"/>
    </row>
    <row r="715" spans="1:4">
      <c r="A715" s="22"/>
      <c r="B715" s="22"/>
      <c r="C715" s="22"/>
      <c r="D715" s="22"/>
    </row>
    <row r="716" spans="1:4">
      <c r="A716" s="22"/>
      <c r="B716" s="22"/>
      <c r="C716" s="22"/>
      <c r="D716" s="22"/>
    </row>
    <row r="717" spans="1:4">
      <c r="A717" s="22"/>
      <c r="B717" s="22"/>
      <c r="C717" s="22"/>
      <c r="D717" s="22"/>
    </row>
    <row r="718" spans="1:4">
      <c r="A718" s="22"/>
      <c r="B718" s="22"/>
      <c r="C718" s="22"/>
      <c r="D718" s="22"/>
    </row>
    <row r="719" spans="1:4">
      <c r="A719" s="22"/>
      <c r="B719" s="22"/>
      <c r="C719" s="22"/>
      <c r="D719" s="22"/>
    </row>
    <row r="720" spans="1:4">
      <c r="A720" s="22"/>
      <c r="B720" s="22"/>
      <c r="C720" s="22"/>
      <c r="D720" s="22"/>
    </row>
    <row r="721" spans="1:4">
      <c r="A721" s="22"/>
      <c r="B721" s="22"/>
      <c r="C721" s="22"/>
      <c r="D721" s="22"/>
    </row>
    <row r="722" spans="1:4">
      <c r="A722" s="22"/>
      <c r="B722" s="22"/>
      <c r="C722" s="22"/>
      <c r="D722" s="22"/>
    </row>
    <row r="723" spans="1:4">
      <c r="A723" s="22"/>
      <c r="B723" s="22"/>
      <c r="C723" s="22"/>
      <c r="D723" s="22"/>
    </row>
    <row r="724" spans="1:4">
      <c r="A724" s="22"/>
      <c r="B724" s="22"/>
      <c r="C724" s="22"/>
      <c r="D724" s="22"/>
    </row>
    <row r="725" spans="1:4">
      <c r="A725" s="22"/>
      <c r="B725" s="22"/>
      <c r="C725" s="22"/>
      <c r="D725" s="22"/>
    </row>
    <row r="726" spans="1:4">
      <c r="A726" s="22"/>
      <c r="B726" s="22"/>
      <c r="C726" s="22"/>
      <c r="D726" s="22"/>
    </row>
    <row r="727" spans="1:4">
      <c r="A727" s="22"/>
      <c r="B727" s="22"/>
      <c r="C727" s="22"/>
      <c r="D727" s="22"/>
    </row>
    <row r="728" spans="1:4">
      <c r="A728" s="22"/>
      <c r="B728" s="22"/>
      <c r="C728" s="22"/>
      <c r="D728" s="22"/>
    </row>
    <row r="729" spans="1:4">
      <c r="A729" s="22"/>
      <c r="B729" s="22"/>
      <c r="C729" s="22"/>
      <c r="D729" s="22"/>
    </row>
    <row r="730" spans="1:4">
      <c r="A730" s="22"/>
      <c r="B730" s="22"/>
      <c r="C730" s="22"/>
      <c r="D730" s="22"/>
    </row>
    <row r="731" spans="1:4">
      <c r="A731" s="22"/>
      <c r="B731" s="22"/>
      <c r="C731" s="22"/>
      <c r="D731" s="22"/>
    </row>
    <row r="732" spans="1:4">
      <c r="A732" s="22"/>
      <c r="B732" s="22"/>
      <c r="C732" s="22"/>
      <c r="D732" s="22"/>
    </row>
    <row r="733" spans="1:4">
      <c r="A733" s="22"/>
      <c r="B733" s="22"/>
      <c r="C733" s="22"/>
      <c r="D733" s="22"/>
    </row>
    <row r="734" spans="1:4">
      <c r="A734" s="22"/>
      <c r="B734" s="22"/>
      <c r="C734" s="22"/>
      <c r="D734" s="22"/>
    </row>
    <row r="735" spans="1:4">
      <c r="A735" s="22"/>
      <c r="B735" s="22"/>
      <c r="C735" s="22"/>
      <c r="D735" s="22"/>
    </row>
    <row r="736" spans="1:4">
      <c r="A736" s="22"/>
      <c r="B736" s="22"/>
      <c r="C736" s="22"/>
      <c r="D736" s="22"/>
    </row>
    <row r="737" spans="1:4">
      <c r="A737" s="22"/>
      <c r="B737" s="22"/>
      <c r="C737" s="22"/>
      <c r="D737" s="22"/>
    </row>
    <row r="738" spans="1:4">
      <c r="A738" s="22"/>
      <c r="B738" s="22"/>
      <c r="C738" s="22"/>
      <c r="D738" s="22"/>
    </row>
    <row r="739" spans="1:4">
      <c r="A739" s="22"/>
      <c r="B739" s="22"/>
      <c r="C739" s="22"/>
      <c r="D739" s="22"/>
    </row>
    <row r="740" spans="1:4">
      <c r="A740" s="22"/>
      <c r="B740" s="22"/>
      <c r="C740" s="22"/>
      <c r="D740" s="22"/>
    </row>
    <row r="741" spans="1:4">
      <c r="A741" s="22"/>
      <c r="B741" s="22"/>
      <c r="C741" s="22"/>
      <c r="D741" s="22"/>
    </row>
    <row r="742" spans="1:4">
      <c r="A742" s="22"/>
      <c r="B742" s="22"/>
      <c r="C742" s="22"/>
      <c r="D742" s="22"/>
    </row>
    <row r="743" spans="1:4">
      <c r="A743" s="22"/>
      <c r="B743" s="22"/>
      <c r="C743" s="22"/>
      <c r="D743" s="22"/>
    </row>
    <row r="744" spans="1:4">
      <c r="A744" s="22"/>
      <c r="B744" s="22"/>
      <c r="C744" s="22"/>
      <c r="D744" s="22"/>
    </row>
    <row r="745" spans="1:4">
      <c r="A745" s="22"/>
      <c r="B745" s="22"/>
      <c r="C745" s="22"/>
      <c r="D745" s="22"/>
    </row>
    <row r="746" spans="1:4">
      <c r="A746" s="22"/>
      <c r="B746" s="22"/>
      <c r="C746" s="22"/>
      <c r="D746" s="22"/>
    </row>
    <row r="747" spans="1:4">
      <c r="A747" s="22"/>
      <c r="B747" s="22"/>
      <c r="C747" s="22"/>
      <c r="D747" s="22"/>
    </row>
    <row r="748" spans="1:4">
      <c r="A748" s="22"/>
      <c r="B748" s="22"/>
      <c r="C748" s="22"/>
      <c r="D748" s="22"/>
    </row>
    <row r="749" spans="1:4">
      <c r="A749" s="22"/>
      <c r="B749" s="22"/>
      <c r="C749" s="22"/>
      <c r="D749" s="22"/>
    </row>
    <row r="750" spans="1:4">
      <c r="A750" s="22"/>
      <c r="B750" s="22"/>
      <c r="C750" s="22"/>
      <c r="D750" s="22"/>
    </row>
    <row r="751" spans="1:4">
      <c r="A751" s="22"/>
      <c r="B751" s="22"/>
      <c r="C751" s="22"/>
      <c r="D751" s="22"/>
    </row>
    <row r="752" spans="1:4">
      <c r="A752" s="22"/>
      <c r="B752" s="22"/>
      <c r="C752" s="22"/>
      <c r="D752" s="22"/>
    </row>
    <row r="753" spans="1:4">
      <c r="A753" s="22"/>
      <c r="B753" s="22"/>
      <c r="C753" s="22"/>
      <c r="D753" s="22"/>
    </row>
    <row r="754" spans="1:4">
      <c r="A754" s="22"/>
      <c r="B754" s="22"/>
      <c r="C754" s="22"/>
      <c r="D754" s="22"/>
    </row>
    <row r="755" spans="1:4">
      <c r="A755" s="22"/>
      <c r="B755" s="22"/>
      <c r="C755" s="22"/>
      <c r="D755" s="22"/>
    </row>
    <row r="756" spans="1:4">
      <c r="A756" s="22"/>
      <c r="B756" s="22"/>
      <c r="C756" s="22"/>
      <c r="D756" s="22"/>
    </row>
    <row r="757" spans="1:4">
      <c r="A757" s="22"/>
      <c r="B757" s="22"/>
      <c r="C757" s="22"/>
      <c r="D757" s="22"/>
    </row>
    <row r="758" spans="1:4">
      <c r="A758" s="22"/>
      <c r="B758" s="22"/>
      <c r="C758" s="22"/>
      <c r="D758" s="22"/>
    </row>
    <row r="759" spans="1:4">
      <c r="A759" s="22"/>
      <c r="B759" s="22"/>
      <c r="C759" s="22"/>
      <c r="D759" s="22"/>
    </row>
    <row r="760" spans="1:4">
      <c r="A760" s="22"/>
      <c r="B760" s="22"/>
      <c r="C760" s="22"/>
      <c r="D760" s="22"/>
    </row>
    <row r="761" spans="1:4">
      <c r="A761" s="22"/>
      <c r="B761" s="22"/>
      <c r="C761" s="22"/>
      <c r="D761" s="22"/>
    </row>
    <row r="762" spans="1:4">
      <c r="A762" s="22"/>
      <c r="B762" s="22"/>
      <c r="C762" s="22"/>
      <c r="D762" s="22"/>
    </row>
    <row r="763" spans="1:4">
      <c r="A763" s="22"/>
      <c r="B763" s="22"/>
      <c r="C763" s="22"/>
      <c r="D763" s="22"/>
    </row>
    <row r="764" spans="1:4">
      <c r="A764" s="22"/>
      <c r="B764" s="22"/>
      <c r="C764" s="22"/>
      <c r="D764" s="22"/>
    </row>
    <row r="765" spans="1:4">
      <c r="A765" s="22"/>
      <c r="B765" s="22"/>
      <c r="C765" s="22"/>
      <c r="D765" s="22"/>
    </row>
    <row r="766" spans="1:4">
      <c r="A766" s="22"/>
      <c r="B766" s="22"/>
      <c r="C766" s="22"/>
      <c r="D766" s="22"/>
    </row>
    <row r="767" spans="1:4">
      <c r="A767" s="22"/>
      <c r="B767" s="22"/>
      <c r="C767" s="22"/>
      <c r="D767" s="22"/>
    </row>
    <row r="768" spans="1:4">
      <c r="A768" s="22"/>
      <c r="B768" s="22"/>
      <c r="C768" s="22"/>
      <c r="D768" s="22"/>
    </row>
    <row r="769" spans="1:4">
      <c r="A769" s="22"/>
      <c r="B769" s="22"/>
      <c r="C769" s="22"/>
      <c r="D769" s="22"/>
    </row>
    <row r="770" spans="1:4">
      <c r="A770" s="22"/>
      <c r="B770" s="22"/>
      <c r="C770" s="22"/>
      <c r="D770" s="22"/>
    </row>
    <row r="771" spans="1:4">
      <c r="A771" s="22"/>
      <c r="B771" s="22"/>
      <c r="C771" s="22"/>
      <c r="D771" s="22"/>
    </row>
    <row r="772" spans="1:4">
      <c r="A772" s="22"/>
      <c r="B772" s="22"/>
      <c r="C772" s="22"/>
      <c r="D772" s="22"/>
    </row>
    <row r="773" spans="1:4">
      <c r="A773" s="22"/>
      <c r="B773" s="22"/>
      <c r="C773" s="22"/>
      <c r="D773" s="22"/>
    </row>
    <row r="774" spans="1:4">
      <c r="A774" s="22"/>
      <c r="B774" s="22"/>
      <c r="C774" s="22"/>
      <c r="D774" s="22"/>
    </row>
    <row r="775" spans="1:4">
      <c r="A775" s="22"/>
      <c r="B775" s="22"/>
      <c r="C775" s="22"/>
      <c r="D775" s="22"/>
    </row>
    <row r="776" spans="1:4">
      <c r="A776" s="22"/>
      <c r="B776" s="22"/>
      <c r="C776" s="22"/>
      <c r="D776" s="22"/>
    </row>
    <row r="777" spans="1:4">
      <c r="A777" s="22"/>
      <c r="B777" s="22"/>
      <c r="C777" s="22"/>
      <c r="D777" s="22"/>
    </row>
    <row r="778" spans="1:4">
      <c r="A778" s="22"/>
      <c r="B778" s="22"/>
      <c r="C778" s="22"/>
      <c r="D778" s="22"/>
    </row>
    <row r="779" spans="1:4">
      <c r="A779" s="22"/>
      <c r="B779" s="22"/>
      <c r="C779" s="22"/>
      <c r="D779" s="22"/>
    </row>
    <row r="780" spans="1:4">
      <c r="A780" s="22"/>
      <c r="B780" s="22"/>
      <c r="C780" s="22"/>
      <c r="D780" s="22"/>
    </row>
    <row r="781" spans="1:4">
      <c r="A781" s="22"/>
      <c r="B781" s="22"/>
      <c r="C781" s="22"/>
      <c r="D781" s="22"/>
    </row>
    <row r="782" spans="1:4">
      <c r="A782" s="22"/>
      <c r="B782" s="22"/>
      <c r="C782" s="22"/>
      <c r="D782" s="22"/>
    </row>
    <row r="783" spans="1:4">
      <c r="A783" s="22"/>
      <c r="B783" s="22"/>
      <c r="C783" s="22"/>
      <c r="D783" s="22"/>
    </row>
    <row r="784" spans="1:4">
      <c r="A784" s="22"/>
      <c r="B784" s="22"/>
      <c r="C784" s="22"/>
      <c r="D784" s="22"/>
    </row>
    <row r="785" spans="1:4">
      <c r="A785" s="22"/>
      <c r="B785" s="22"/>
      <c r="C785" s="22"/>
      <c r="D785" s="22"/>
    </row>
    <row r="786" spans="1:4">
      <c r="A786" s="22"/>
      <c r="B786" s="22"/>
      <c r="C786" s="22"/>
      <c r="D786" s="22"/>
    </row>
    <row r="787" spans="1:4">
      <c r="A787" s="22"/>
      <c r="B787" s="22"/>
      <c r="C787" s="22"/>
      <c r="D787" s="22"/>
    </row>
    <row r="788" spans="1:4">
      <c r="A788" s="22"/>
      <c r="B788" s="22"/>
      <c r="C788" s="22"/>
      <c r="D788" s="22"/>
    </row>
    <row r="789" spans="1:4">
      <c r="A789" s="22"/>
      <c r="B789" s="22"/>
      <c r="C789" s="22"/>
      <c r="D789" s="22"/>
    </row>
    <row r="790" spans="1:4">
      <c r="A790" s="22"/>
      <c r="B790" s="22"/>
      <c r="C790" s="22"/>
      <c r="D790" s="22"/>
    </row>
    <row r="791" spans="1:4">
      <c r="A791" s="22"/>
      <c r="B791" s="22"/>
      <c r="C791" s="22"/>
      <c r="D791" s="22"/>
    </row>
    <row r="792" spans="1:4">
      <c r="A792" s="22"/>
      <c r="B792" s="22"/>
      <c r="C792" s="22"/>
      <c r="D792" s="22"/>
    </row>
    <row r="793" spans="1:4">
      <c r="A793" s="22"/>
      <c r="B793" s="22"/>
      <c r="C793" s="22"/>
      <c r="D793" s="22"/>
    </row>
    <row r="794" spans="1:4">
      <c r="A794" s="22"/>
      <c r="B794" s="22"/>
      <c r="C794" s="22"/>
      <c r="D794" s="22"/>
    </row>
    <row r="795" spans="1:4">
      <c r="A795" s="22"/>
      <c r="B795" s="22"/>
      <c r="C795" s="22"/>
      <c r="D795" s="22"/>
    </row>
    <row r="796" spans="1:4">
      <c r="A796" s="22"/>
      <c r="B796" s="22"/>
      <c r="C796" s="22"/>
      <c r="D796" s="22"/>
    </row>
    <row r="797" spans="1:4">
      <c r="A797" s="22"/>
      <c r="B797" s="22"/>
      <c r="C797" s="22"/>
      <c r="D797" s="22"/>
    </row>
    <row r="798" spans="1:4">
      <c r="A798" s="22"/>
      <c r="B798" s="22"/>
      <c r="C798" s="22"/>
      <c r="D798" s="22"/>
    </row>
    <row r="799" spans="1:4">
      <c r="A799" s="22"/>
      <c r="B799" s="22"/>
      <c r="C799" s="22"/>
      <c r="D799" s="22"/>
    </row>
    <row r="800" spans="1:4">
      <c r="A800" s="22"/>
      <c r="B800" s="22"/>
      <c r="C800" s="22"/>
      <c r="D800" s="22"/>
    </row>
    <row r="801" spans="1:4">
      <c r="A801" s="22"/>
      <c r="B801" s="22"/>
      <c r="C801" s="22"/>
      <c r="D801" s="22"/>
    </row>
    <row r="802" spans="1:4">
      <c r="A802" s="22"/>
      <c r="B802" s="22"/>
      <c r="C802" s="22"/>
      <c r="D802" s="22"/>
    </row>
    <row r="803" spans="1:4">
      <c r="A803" s="22"/>
      <c r="B803" s="22"/>
      <c r="C803" s="22"/>
      <c r="D803" s="22"/>
    </row>
    <row r="804" spans="1:4">
      <c r="A804" s="22"/>
      <c r="B804" s="22"/>
      <c r="C804" s="22"/>
      <c r="D804" s="22"/>
    </row>
    <row r="805" spans="1:4">
      <c r="A805" s="22"/>
      <c r="B805" s="22"/>
      <c r="C805" s="22"/>
      <c r="D805" s="22"/>
    </row>
    <row r="806" spans="1:4">
      <c r="A806" s="22"/>
      <c r="B806" s="22"/>
      <c r="C806" s="22"/>
      <c r="D806" s="22"/>
    </row>
    <row r="807" spans="1:4">
      <c r="A807" s="22"/>
      <c r="B807" s="22"/>
      <c r="C807" s="22"/>
      <c r="D807" s="22"/>
    </row>
    <row r="808" spans="1:4">
      <c r="A808" s="22"/>
      <c r="B808" s="22"/>
      <c r="C808" s="22"/>
      <c r="D808" s="22"/>
    </row>
    <row r="809" spans="1:4">
      <c r="A809" s="22"/>
      <c r="B809" s="22"/>
      <c r="C809" s="22"/>
      <c r="D809" s="22"/>
    </row>
    <row r="810" spans="1:4">
      <c r="A810" s="22"/>
      <c r="B810" s="22"/>
      <c r="C810" s="22"/>
      <c r="D810" s="22"/>
    </row>
    <row r="811" spans="1:4">
      <c r="A811" s="22"/>
      <c r="B811" s="22"/>
      <c r="C811" s="22"/>
      <c r="D811" s="22"/>
    </row>
    <row r="812" spans="1:4">
      <c r="A812" s="22"/>
      <c r="B812" s="22"/>
      <c r="C812" s="22"/>
      <c r="D812" s="22"/>
    </row>
    <row r="813" spans="1:4">
      <c r="A813" s="22"/>
      <c r="B813" s="22"/>
      <c r="C813" s="22"/>
      <c r="D813" s="22"/>
    </row>
    <row r="814" spans="1:4">
      <c r="A814" s="22"/>
      <c r="B814" s="22"/>
      <c r="C814" s="22"/>
      <c r="D814" s="22"/>
    </row>
    <row r="815" spans="1:4">
      <c r="A815" s="22"/>
      <c r="B815" s="22"/>
      <c r="C815" s="22"/>
      <c r="D815" s="22"/>
    </row>
    <row r="816" spans="1:4">
      <c r="A816" s="22"/>
      <c r="B816" s="22"/>
      <c r="C816" s="22"/>
      <c r="D816" s="22"/>
    </row>
    <row r="817" spans="1:4">
      <c r="A817" s="22"/>
      <c r="B817" s="22"/>
      <c r="C817" s="22"/>
      <c r="D817" s="22"/>
    </row>
    <row r="818" spans="1:4">
      <c r="A818" s="22"/>
      <c r="B818" s="22"/>
      <c r="C818" s="22"/>
      <c r="D818" s="22"/>
    </row>
    <row r="819" spans="1:4">
      <c r="A819" s="22"/>
      <c r="B819" s="22"/>
      <c r="C819" s="22"/>
      <c r="D819" s="22"/>
    </row>
    <row r="820" spans="1:4">
      <c r="A820" s="22"/>
      <c r="B820" s="22"/>
      <c r="C820" s="22"/>
      <c r="D820" s="22"/>
    </row>
    <row r="821" spans="1:4">
      <c r="A821" s="22"/>
      <c r="B821" s="22"/>
      <c r="C821" s="22"/>
      <c r="D821" s="22"/>
    </row>
    <row r="822" spans="1:4">
      <c r="A822" s="22"/>
      <c r="B822" s="22"/>
      <c r="C822" s="22"/>
      <c r="D822" s="22"/>
    </row>
    <row r="823" spans="1:4">
      <c r="A823" s="22"/>
      <c r="B823" s="22"/>
      <c r="C823" s="22"/>
      <c r="D823" s="22"/>
    </row>
    <row r="824" spans="1:4">
      <c r="A824" s="22"/>
      <c r="B824" s="22"/>
      <c r="C824" s="22"/>
      <c r="D824" s="22"/>
    </row>
    <row r="825" spans="1:4">
      <c r="A825" s="22"/>
      <c r="B825" s="22"/>
      <c r="C825" s="22"/>
      <c r="D825" s="22"/>
    </row>
    <row r="826" spans="1:4">
      <c r="A826" s="22"/>
      <c r="B826" s="22"/>
      <c r="C826" s="22"/>
      <c r="D826" s="22"/>
    </row>
    <row r="827" spans="1:4">
      <c r="A827" s="22"/>
      <c r="B827" s="22"/>
      <c r="C827" s="22"/>
      <c r="D827" s="22"/>
    </row>
    <row r="828" spans="1:4">
      <c r="A828" s="22"/>
      <c r="B828" s="22"/>
      <c r="C828" s="22"/>
      <c r="D828" s="22"/>
    </row>
    <row r="829" spans="1:4">
      <c r="A829" s="22"/>
      <c r="B829" s="22"/>
      <c r="C829" s="22"/>
      <c r="D829" s="22"/>
    </row>
    <row r="830" spans="1:4">
      <c r="A830" s="22"/>
      <c r="B830" s="22"/>
      <c r="C830" s="22"/>
      <c r="D830" s="22"/>
    </row>
    <row r="831" spans="1:4">
      <c r="A831" s="22"/>
      <c r="B831" s="22"/>
      <c r="C831" s="22"/>
      <c r="D831" s="22"/>
    </row>
    <row r="832" spans="1:4">
      <c r="A832" s="22"/>
      <c r="B832" s="22"/>
      <c r="C832" s="22"/>
      <c r="D832" s="22"/>
    </row>
    <row r="833" spans="1:4">
      <c r="A833" s="22"/>
      <c r="B833" s="22"/>
      <c r="C833" s="22"/>
      <c r="D833" s="22"/>
    </row>
    <row r="834" spans="1:4">
      <c r="A834" s="22"/>
      <c r="B834" s="22"/>
      <c r="C834" s="22"/>
      <c r="D834" s="22"/>
    </row>
    <row r="835" spans="1:4">
      <c r="A835" s="22"/>
      <c r="B835" s="22"/>
      <c r="C835" s="22"/>
      <c r="D835" s="22"/>
    </row>
    <row r="836" spans="1:4">
      <c r="A836" s="22"/>
      <c r="B836" s="22"/>
      <c r="C836" s="22"/>
      <c r="D836" s="22"/>
    </row>
    <row r="837" spans="1:4">
      <c r="A837" s="22"/>
      <c r="B837" s="22"/>
      <c r="C837" s="22"/>
      <c r="D837" s="22"/>
    </row>
    <row r="838" spans="1:4">
      <c r="A838" s="22"/>
      <c r="B838" s="22"/>
      <c r="C838" s="22"/>
      <c r="D838" s="22"/>
    </row>
    <row r="839" spans="1:4">
      <c r="A839" s="22"/>
      <c r="B839" s="22"/>
      <c r="C839" s="22"/>
      <c r="D839" s="22"/>
    </row>
    <row r="840" spans="1:4">
      <c r="A840" s="22"/>
      <c r="B840" s="22"/>
      <c r="C840" s="22"/>
      <c r="D840" s="22"/>
    </row>
    <row r="841" spans="1:4">
      <c r="A841" s="22"/>
      <c r="B841" s="22"/>
      <c r="C841" s="22"/>
      <c r="D841" s="22"/>
    </row>
    <row r="842" spans="1:4">
      <c r="A842" s="22"/>
      <c r="B842" s="22"/>
      <c r="C842" s="22"/>
      <c r="D842" s="22"/>
    </row>
    <row r="843" spans="1:4">
      <c r="A843" s="22"/>
      <c r="B843" s="22"/>
      <c r="C843" s="22"/>
      <c r="D843" s="22"/>
    </row>
    <row r="844" spans="1:4">
      <c r="A844" s="22"/>
      <c r="B844" s="22"/>
      <c r="C844" s="22"/>
      <c r="D844" s="22"/>
    </row>
    <row r="845" spans="1:4">
      <c r="A845" s="22"/>
      <c r="B845" s="22"/>
      <c r="C845" s="22"/>
      <c r="D845" s="22"/>
    </row>
    <row r="846" spans="1:4">
      <c r="A846" s="22"/>
      <c r="B846" s="22"/>
      <c r="C846" s="22"/>
      <c r="D846" s="22"/>
    </row>
    <row r="847" spans="1:4">
      <c r="A847" s="22"/>
      <c r="B847" s="22"/>
      <c r="C847" s="22"/>
      <c r="D847" s="22"/>
    </row>
    <row r="848" spans="1:4">
      <c r="A848" s="22"/>
      <c r="B848" s="22"/>
      <c r="C848" s="22"/>
      <c r="D848" s="22"/>
    </row>
    <row r="849" spans="1:4">
      <c r="A849" s="22"/>
      <c r="B849" s="22"/>
      <c r="C849" s="22"/>
      <c r="D849" s="22"/>
    </row>
    <row r="850" spans="1:4">
      <c r="A850" s="22"/>
      <c r="B850" s="22"/>
      <c r="C850" s="22"/>
      <c r="D850" s="22"/>
    </row>
    <row r="851" spans="1:4">
      <c r="A851" s="22"/>
      <c r="B851" s="22"/>
      <c r="C851" s="22"/>
      <c r="D851" s="22"/>
    </row>
    <row r="852" spans="1:4">
      <c r="A852" s="22"/>
      <c r="B852" s="22"/>
      <c r="C852" s="22"/>
      <c r="D852" s="22"/>
    </row>
    <row r="853" spans="1:4">
      <c r="A853" s="22"/>
      <c r="B853" s="22"/>
      <c r="C853" s="22"/>
      <c r="D853" s="22"/>
    </row>
    <row r="854" spans="1:4">
      <c r="A854" s="22"/>
      <c r="B854" s="22"/>
      <c r="C854" s="22"/>
      <c r="D854" s="22"/>
    </row>
    <row r="855" spans="1:4">
      <c r="A855" s="22"/>
      <c r="B855" s="22"/>
      <c r="C855" s="22"/>
      <c r="D855" s="22"/>
    </row>
    <row r="856" spans="1:4">
      <c r="A856" s="22"/>
      <c r="B856" s="22"/>
      <c r="C856" s="22"/>
      <c r="D856" s="22"/>
    </row>
    <row r="857" spans="1:4">
      <c r="A857" s="22"/>
      <c r="B857" s="22"/>
      <c r="C857" s="22"/>
      <c r="D857" s="22"/>
    </row>
    <row r="858" spans="1:4">
      <c r="A858" s="22"/>
      <c r="B858" s="22"/>
      <c r="C858" s="22"/>
      <c r="D858" s="22"/>
    </row>
    <row r="859" spans="1:4">
      <c r="A859" s="22"/>
      <c r="B859" s="22"/>
      <c r="C859" s="22"/>
      <c r="D859" s="22"/>
    </row>
    <row r="860" spans="1:4">
      <c r="A860" s="22"/>
      <c r="B860" s="22"/>
      <c r="C860" s="22"/>
      <c r="D860" s="22"/>
    </row>
    <row r="861" spans="1:4">
      <c r="A861" s="22"/>
      <c r="B861" s="22"/>
      <c r="C861" s="22"/>
      <c r="D861" s="22"/>
    </row>
    <row r="862" spans="1:4">
      <c r="A862" s="22"/>
      <c r="B862" s="22"/>
      <c r="C862" s="22"/>
      <c r="D862" s="22"/>
    </row>
    <row r="863" spans="1:4">
      <c r="A863" s="22"/>
      <c r="B863" s="22"/>
      <c r="C863" s="22"/>
      <c r="D863" s="22"/>
    </row>
    <row r="864" spans="1:4">
      <c r="A864" s="22"/>
      <c r="B864" s="22"/>
      <c r="C864" s="22"/>
      <c r="D864" s="22"/>
    </row>
    <row r="865" spans="1:4">
      <c r="A865" s="22"/>
      <c r="B865" s="22"/>
      <c r="C865" s="22"/>
      <c r="D865" s="22"/>
    </row>
    <row r="866" spans="1:4">
      <c r="A866" s="22"/>
      <c r="B866" s="22"/>
      <c r="C866" s="22"/>
      <c r="D866" s="22"/>
    </row>
    <row r="867" spans="1:4">
      <c r="A867" s="22"/>
      <c r="B867" s="22"/>
      <c r="C867" s="22"/>
      <c r="D867" s="22"/>
    </row>
    <row r="868" spans="1:4">
      <c r="A868" s="22"/>
      <c r="B868" s="22"/>
      <c r="C868" s="22"/>
      <c r="D868" s="22"/>
    </row>
    <row r="869" spans="1:4">
      <c r="A869" s="22"/>
      <c r="B869" s="22"/>
      <c r="C869" s="22"/>
      <c r="D869" s="22"/>
    </row>
    <row r="870" spans="1:4">
      <c r="A870" s="22"/>
      <c r="B870" s="22"/>
      <c r="C870" s="22"/>
      <c r="D870" s="22"/>
    </row>
    <row r="871" spans="1:4">
      <c r="A871" s="22"/>
      <c r="B871" s="22"/>
      <c r="C871" s="22"/>
      <c r="D871" s="22"/>
    </row>
    <row r="872" spans="1:4">
      <c r="A872" s="22"/>
      <c r="B872" s="22"/>
      <c r="C872" s="22"/>
      <c r="D872" s="22"/>
    </row>
    <row r="873" spans="1:4">
      <c r="A873" s="22"/>
      <c r="B873" s="22"/>
      <c r="C873" s="22"/>
      <c r="D873" s="22"/>
    </row>
    <row r="874" spans="1:4">
      <c r="A874" s="22"/>
      <c r="B874" s="22"/>
      <c r="C874" s="22"/>
      <c r="D874" s="22"/>
    </row>
    <row r="875" spans="1:4">
      <c r="A875" s="22"/>
      <c r="B875" s="22"/>
      <c r="C875" s="22"/>
      <c r="D875" s="22"/>
    </row>
    <row r="876" spans="1:4">
      <c r="A876" s="22"/>
      <c r="B876" s="22"/>
      <c r="C876" s="22"/>
      <c r="D876" s="22"/>
    </row>
    <row r="877" spans="1:4">
      <c r="A877" s="22"/>
      <c r="B877" s="22"/>
      <c r="C877" s="22"/>
      <c r="D877" s="22"/>
    </row>
    <row r="878" spans="1:4">
      <c r="A878" s="22"/>
      <c r="B878" s="22"/>
      <c r="C878" s="22"/>
      <c r="D878" s="22"/>
    </row>
    <row r="879" spans="1:4">
      <c r="A879" s="22"/>
      <c r="B879" s="22"/>
      <c r="C879" s="22"/>
      <c r="D879" s="22"/>
    </row>
    <row r="880" spans="1:4">
      <c r="A880" s="22"/>
      <c r="B880" s="22"/>
      <c r="C880" s="22"/>
      <c r="D880" s="22"/>
    </row>
    <row r="881" spans="1:4">
      <c r="A881" s="22"/>
      <c r="B881" s="22"/>
      <c r="C881" s="22"/>
      <c r="D881" s="22"/>
    </row>
    <row r="882" spans="1:4">
      <c r="A882" s="22"/>
      <c r="B882" s="22"/>
      <c r="C882" s="22"/>
      <c r="D882" s="22"/>
    </row>
    <row r="883" spans="1:4">
      <c r="A883" s="22"/>
      <c r="B883" s="22"/>
      <c r="C883" s="22"/>
      <c r="D883" s="22"/>
    </row>
    <row r="884" spans="1:4">
      <c r="A884" s="22"/>
      <c r="B884" s="22"/>
      <c r="C884" s="22"/>
      <c r="D884" s="22"/>
    </row>
    <row r="885" spans="1:4">
      <c r="A885" s="22"/>
      <c r="B885" s="22"/>
      <c r="C885" s="22"/>
      <c r="D885" s="22"/>
    </row>
    <row r="886" spans="1:4">
      <c r="A886" s="22"/>
      <c r="B886" s="22"/>
      <c r="C886" s="22"/>
      <c r="D886" s="22"/>
    </row>
    <row r="887" spans="1:4">
      <c r="A887" s="22"/>
      <c r="B887" s="22"/>
      <c r="C887" s="22"/>
      <c r="D887" s="22"/>
    </row>
    <row r="888" spans="1:4">
      <c r="A888" s="22"/>
      <c r="B888" s="22"/>
      <c r="C888" s="22"/>
      <c r="D888" s="22"/>
    </row>
    <row r="889" spans="1:4">
      <c r="A889" s="22"/>
      <c r="B889" s="22"/>
      <c r="C889" s="22"/>
      <c r="D889" s="22"/>
    </row>
    <row r="890" spans="1:4">
      <c r="A890" s="22"/>
      <c r="B890" s="22"/>
      <c r="C890" s="22"/>
      <c r="D890" s="22"/>
    </row>
    <row r="891" spans="1:4">
      <c r="A891" s="22"/>
      <c r="B891" s="22"/>
      <c r="C891" s="22"/>
      <c r="D891" s="22"/>
    </row>
    <row r="892" spans="1:4">
      <c r="A892" s="22"/>
      <c r="B892" s="22"/>
      <c r="C892" s="22"/>
      <c r="D892" s="22"/>
    </row>
    <row r="893" spans="1:4">
      <c r="A893" s="22"/>
      <c r="B893" s="22"/>
      <c r="C893" s="22"/>
      <c r="D893" s="22"/>
    </row>
    <row r="894" spans="1:4">
      <c r="A894" s="22"/>
      <c r="B894" s="22"/>
      <c r="C894" s="22"/>
      <c r="D894" s="22"/>
    </row>
    <row r="895" spans="1:4">
      <c r="A895" s="22"/>
      <c r="B895" s="22"/>
      <c r="C895" s="22"/>
      <c r="D895" s="22"/>
    </row>
    <row r="896" spans="1:4">
      <c r="A896" s="22"/>
      <c r="B896" s="22"/>
      <c r="C896" s="22"/>
      <c r="D896" s="22"/>
    </row>
    <row r="897" spans="1:4">
      <c r="A897" s="22"/>
      <c r="B897" s="22"/>
      <c r="C897" s="22"/>
      <c r="D897" s="22"/>
    </row>
    <row r="898" spans="1:4">
      <c r="A898" s="22"/>
      <c r="B898" s="22"/>
      <c r="C898" s="22"/>
      <c r="D898" s="22"/>
    </row>
    <row r="899" spans="1:4">
      <c r="A899" s="22"/>
      <c r="B899" s="22"/>
      <c r="C899" s="22"/>
      <c r="D899" s="22"/>
    </row>
    <row r="900" spans="1:4">
      <c r="A900" s="22"/>
      <c r="B900" s="22"/>
      <c r="C900" s="22"/>
      <c r="D900" s="22"/>
    </row>
    <row r="901" spans="1:4">
      <c r="A901" s="22"/>
      <c r="B901" s="22"/>
      <c r="C901" s="22"/>
      <c r="D901" s="22"/>
    </row>
    <row r="902" spans="1:4">
      <c r="A902" s="22"/>
      <c r="B902" s="22"/>
      <c r="C902" s="22"/>
      <c r="D902" s="22"/>
    </row>
    <row r="903" spans="1:4">
      <c r="A903" s="22"/>
      <c r="B903" s="22"/>
      <c r="C903" s="22"/>
      <c r="D903" s="22"/>
    </row>
    <row r="904" spans="1:4">
      <c r="A904" s="22"/>
      <c r="B904" s="22"/>
      <c r="C904" s="22"/>
      <c r="D904" s="22"/>
    </row>
    <row r="905" spans="1:4">
      <c r="A905" s="22"/>
      <c r="B905" s="22"/>
      <c r="C905" s="22"/>
      <c r="D905" s="22"/>
    </row>
    <row r="906" spans="1:4">
      <c r="A906" s="22"/>
      <c r="B906" s="22"/>
      <c r="C906" s="22"/>
      <c r="D906" s="22"/>
    </row>
    <row r="907" spans="1:4">
      <c r="A907" s="22"/>
      <c r="B907" s="22"/>
      <c r="C907" s="22"/>
      <c r="D907" s="22"/>
    </row>
    <row r="908" spans="1:4">
      <c r="A908" s="22"/>
      <c r="B908" s="22"/>
      <c r="C908" s="22"/>
      <c r="D908" s="22"/>
    </row>
    <row r="909" spans="1:4">
      <c r="A909" s="22"/>
      <c r="B909" s="22"/>
      <c r="C909" s="22"/>
      <c r="D909" s="22"/>
    </row>
    <row r="910" spans="1:4">
      <c r="A910" s="22"/>
      <c r="B910" s="22"/>
      <c r="C910" s="22"/>
      <c r="D910" s="22"/>
    </row>
    <row r="911" spans="1:4">
      <c r="A911" s="22"/>
      <c r="B911" s="22"/>
      <c r="C911" s="22"/>
      <c r="D911" s="22"/>
    </row>
    <row r="912" spans="1:4">
      <c r="A912" s="22"/>
      <c r="B912" s="22"/>
      <c r="C912" s="22"/>
      <c r="D912" s="22"/>
    </row>
    <row r="913" spans="1:4">
      <c r="A913" s="22"/>
      <c r="B913" s="22"/>
      <c r="C913" s="22"/>
      <c r="D913" s="22"/>
    </row>
    <row r="914" spans="1:4">
      <c r="A914" s="22"/>
      <c r="B914" s="22"/>
      <c r="C914" s="22"/>
      <c r="D914" s="22"/>
    </row>
    <row r="915" spans="1:4">
      <c r="A915" s="22"/>
      <c r="B915" s="22"/>
      <c r="C915" s="22"/>
      <c r="D915" s="22"/>
    </row>
    <row r="916" spans="1:4">
      <c r="A916" s="22"/>
      <c r="B916" s="22"/>
      <c r="C916" s="22"/>
      <c r="D916" s="22"/>
    </row>
    <row r="917" spans="1:4">
      <c r="A917" s="22"/>
      <c r="B917" s="22"/>
      <c r="C917" s="22"/>
      <c r="D917" s="22"/>
    </row>
    <row r="918" spans="1:4">
      <c r="A918" s="22"/>
      <c r="B918" s="22"/>
      <c r="C918" s="22"/>
      <c r="D918" s="22"/>
    </row>
    <row r="919" spans="1:4">
      <c r="A919" s="22"/>
      <c r="B919" s="22"/>
      <c r="C919" s="22"/>
      <c r="D919" s="22"/>
    </row>
    <row r="920" spans="1:4">
      <c r="A920" s="22"/>
      <c r="B920" s="22"/>
      <c r="C920" s="22"/>
      <c r="D920" s="22"/>
    </row>
    <row r="921" spans="1:4">
      <c r="A921" s="22"/>
      <c r="B921" s="22"/>
      <c r="C921" s="22"/>
      <c r="D921" s="22"/>
    </row>
    <row r="922" spans="1:4">
      <c r="A922" s="22"/>
      <c r="B922" s="22"/>
      <c r="C922" s="22"/>
      <c r="D922" s="22"/>
    </row>
    <row r="923" spans="1:4">
      <c r="A923" s="22"/>
      <c r="B923" s="22"/>
      <c r="C923" s="22"/>
      <c r="D923" s="22"/>
    </row>
    <row r="924" spans="1:4">
      <c r="A924" s="22"/>
      <c r="B924" s="22"/>
      <c r="C924" s="22"/>
      <c r="D924" s="22"/>
    </row>
    <row r="925" spans="1:4">
      <c r="A925" s="22"/>
      <c r="B925" s="22"/>
      <c r="C925" s="22"/>
      <c r="D925" s="22"/>
    </row>
    <row r="926" spans="1:4">
      <c r="A926" s="22"/>
      <c r="B926" s="22"/>
      <c r="C926" s="22"/>
      <c r="D926" s="22"/>
    </row>
    <row r="927" spans="1:4">
      <c r="A927" s="22"/>
      <c r="B927" s="22"/>
      <c r="C927" s="22"/>
      <c r="D927" s="22"/>
    </row>
    <row r="928" spans="1:4">
      <c r="A928" s="22"/>
      <c r="B928" s="22"/>
      <c r="C928" s="22"/>
      <c r="D928" s="22"/>
    </row>
    <row r="929" spans="1:4">
      <c r="A929" s="22"/>
      <c r="B929" s="22"/>
      <c r="C929" s="22"/>
      <c r="D929" s="22"/>
    </row>
    <row r="930" spans="1:4">
      <c r="A930" s="22"/>
      <c r="B930" s="22"/>
      <c r="C930" s="22"/>
      <c r="D930" s="22"/>
    </row>
    <row r="931" spans="1:4">
      <c r="A931" s="22"/>
      <c r="B931" s="22"/>
      <c r="C931" s="22"/>
      <c r="D931" s="22"/>
    </row>
    <row r="932" spans="1:4">
      <c r="A932" s="22"/>
      <c r="B932" s="22"/>
      <c r="C932" s="22"/>
      <c r="D932" s="22"/>
    </row>
    <row r="933" spans="1:4">
      <c r="A933" s="22"/>
      <c r="B933" s="22"/>
      <c r="C933" s="22"/>
      <c r="D933" s="22"/>
    </row>
    <row r="934" spans="1:4">
      <c r="A934" s="22"/>
      <c r="B934" s="22"/>
      <c r="C934" s="22"/>
      <c r="D934" s="22"/>
    </row>
    <row r="935" spans="1:4">
      <c r="A935" s="22"/>
      <c r="B935" s="22"/>
      <c r="C935" s="22"/>
      <c r="D935" s="22"/>
    </row>
    <row r="936" spans="1:4">
      <c r="A936" s="22"/>
      <c r="B936" s="22"/>
      <c r="C936" s="22"/>
      <c r="D936" s="22"/>
    </row>
    <row r="937" spans="1:4">
      <c r="A937" s="22"/>
      <c r="B937" s="22"/>
      <c r="C937" s="22"/>
      <c r="D937" s="22"/>
    </row>
    <row r="938" spans="1:4">
      <c r="A938" s="22"/>
      <c r="B938" s="22"/>
      <c r="C938" s="22"/>
      <c r="D938" s="22"/>
    </row>
    <row r="939" spans="1:4">
      <c r="A939" s="22"/>
      <c r="B939" s="22"/>
      <c r="C939" s="22"/>
      <c r="D939" s="22"/>
    </row>
    <row r="940" spans="1:4">
      <c r="A940" s="22"/>
      <c r="B940" s="22"/>
      <c r="C940" s="22"/>
      <c r="D940" s="22"/>
    </row>
    <row r="941" spans="1:4">
      <c r="A941" s="22"/>
      <c r="B941" s="22"/>
      <c r="C941" s="22"/>
      <c r="D941" s="22"/>
    </row>
    <row r="942" spans="1:4">
      <c r="A942" s="22"/>
      <c r="B942" s="22"/>
      <c r="C942" s="22"/>
      <c r="D942" s="22"/>
    </row>
    <row r="943" spans="1:4">
      <c r="A943" s="22"/>
      <c r="B943" s="22"/>
      <c r="C943" s="22"/>
      <c r="D943" s="22"/>
    </row>
    <row r="944" spans="1:4">
      <c r="A944" s="22"/>
      <c r="B944" s="22"/>
      <c r="C944" s="22"/>
      <c r="D944" s="22"/>
    </row>
    <row r="945" spans="1:4">
      <c r="A945" s="22"/>
      <c r="B945" s="22"/>
      <c r="C945" s="22"/>
      <c r="D945" s="22"/>
    </row>
    <row r="946" spans="1:4">
      <c r="A946" s="22"/>
      <c r="B946" s="22"/>
      <c r="C946" s="22"/>
      <c r="D946" s="22"/>
    </row>
    <row r="947" spans="1:4">
      <c r="A947" s="22"/>
      <c r="B947" s="22"/>
      <c r="C947" s="22"/>
      <c r="D947" s="22"/>
    </row>
    <row r="948" spans="1:4">
      <c r="A948" s="22"/>
      <c r="B948" s="22"/>
      <c r="C948" s="22"/>
      <c r="D948" s="22"/>
    </row>
    <row r="949" spans="1:4">
      <c r="A949" s="22"/>
      <c r="B949" s="22"/>
      <c r="C949" s="22"/>
      <c r="D949" s="22"/>
    </row>
    <row r="950" spans="1:4">
      <c r="A950" s="22"/>
      <c r="B950" s="22"/>
      <c r="C950" s="22"/>
      <c r="D950" s="22"/>
    </row>
    <row r="951" spans="1:4">
      <c r="A951" s="22"/>
      <c r="B951" s="22"/>
      <c r="C951" s="22"/>
      <c r="D951" s="22"/>
    </row>
    <row r="952" spans="1:4">
      <c r="A952" s="22"/>
      <c r="B952" s="22"/>
      <c r="C952" s="22"/>
      <c r="D952" s="22"/>
    </row>
    <row r="953" spans="1:4">
      <c r="A953" s="22"/>
      <c r="B953" s="22"/>
      <c r="C953" s="22"/>
      <c r="D953" s="22"/>
    </row>
    <row r="954" spans="1:4">
      <c r="A954" s="22"/>
      <c r="B954" s="22"/>
      <c r="C954" s="22"/>
      <c r="D954" s="22"/>
    </row>
    <row r="955" spans="1:4">
      <c r="A955" s="22"/>
      <c r="B955" s="22"/>
      <c r="C955" s="22"/>
      <c r="D955" s="22"/>
    </row>
    <row r="956" spans="1:4">
      <c r="A956" s="22"/>
      <c r="B956" s="22"/>
      <c r="C956" s="22"/>
      <c r="D956" s="22"/>
    </row>
    <row r="957" spans="1:4">
      <c r="A957" s="22"/>
      <c r="B957" s="22"/>
      <c r="C957" s="22"/>
      <c r="D957" s="22"/>
    </row>
    <row r="958" spans="1:4">
      <c r="A958" s="22"/>
      <c r="B958" s="22"/>
      <c r="C958" s="22"/>
      <c r="D958" s="22"/>
    </row>
    <row r="959" spans="1:4">
      <c r="A959" s="22"/>
      <c r="B959" s="22"/>
      <c r="C959" s="22"/>
      <c r="D959" s="22"/>
    </row>
    <row r="960" spans="1:4">
      <c r="A960" s="22"/>
      <c r="B960" s="22"/>
      <c r="C960" s="22"/>
      <c r="D960" s="22"/>
    </row>
    <row r="961" spans="1:4">
      <c r="A961" s="22"/>
      <c r="B961" s="22"/>
      <c r="C961" s="22"/>
      <c r="D961" s="22"/>
    </row>
    <row r="962" spans="1:4">
      <c r="A962" s="22"/>
      <c r="B962" s="22"/>
      <c r="C962" s="22"/>
      <c r="D962" s="22"/>
    </row>
    <row r="963" spans="1:4">
      <c r="A963" s="22"/>
      <c r="B963" s="22"/>
      <c r="C963" s="22"/>
      <c r="D963" s="22"/>
    </row>
    <row r="964" spans="1:4">
      <c r="A964" s="22"/>
      <c r="B964" s="22"/>
      <c r="C964" s="22"/>
      <c r="D964" s="22"/>
    </row>
    <row r="965" spans="1:4">
      <c r="A965" s="22"/>
      <c r="B965" s="22"/>
      <c r="C965" s="22"/>
      <c r="D965" s="22"/>
    </row>
    <row r="966" spans="1:4">
      <c r="A966" s="22"/>
      <c r="B966" s="22"/>
      <c r="C966" s="22"/>
      <c r="D966" s="22"/>
    </row>
    <row r="967" spans="1:4">
      <c r="A967" s="22"/>
      <c r="B967" s="22"/>
      <c r="C967" s="22"/>
      <c r="D967" s="22"/>
    </row>
    <row r="968" spans="1:4">
      <c r="A968" s="22"/>
      <c r="B968" s="22"/>
      <c r="C968" s="22"/>
      <c r="D968" s="22"/>
    </row>
    <row r="969" spans="1:4">
      <c r="A969" s="22"/>
      <c r="B969" s="22"/>
      <c r="C969" s="22"/>
      <c r="D969" s="22"/>
    </row>
    <row r="970" spans="1:4">
      <c r="A970" s="22"/>
      <c r="B970" s="22"/>
      <c r="C970" s="22"/>
      <c r="D970" s="22"/>
    </row>
    <row r="971" spans="1:4">
      <c r="A971" s="22"/>
      <c r="B971" s="22"/>
      <c r="C971" s="22"/>
      <c r="D971" s="22"/>
    </row>
    <row r="972" spans="1:4">
      <c r="A972" s="22"/>
      <c r="B972" s="22"/>
      <c r="C972" s="22"/>
      <c r="D972" s="22"/>
    </row>
    <row r="973" spans="1:4">
      <c r="A973" s="22"/>
      <c r="B973" s="22"/>
      <c r="C973" s="22"/>
      <c r="D973" s="22"/>
    </row>
    <row r="974" spans="1:4">
      <c r="A974" s="22"/>
      <c r="B974" s="22"/>
      <c r="C974" s="22"/>
      <c r="D974" s="22"/>
    </row>
    <row r="975" spans="1:4">
      <c r="A975" s="22"/>
      <c r="B975" s="22"/>
      <c r="C975" s="22"/>
      <c r="D975" s="22"/>
    </row>
    <row r="976" spans="1:4">
      <c r="A976" s="22"/>
      <c r="B976" s="22"/>
      <c r="C976" s="22"/>
      <c r="D976" s="22"/>
    </row>
    <row r="977" spans="1:4">
      <c r="A977" s="22"/>
      <c r="B977" s="22"/>
      <c r="C977" s="22"/>
      <c r="D977" s="22"/>
    </row>
    <row r="978" spans="1:4">
      <c r="A978" s="22"/>
      <c r="B978" s="22"/>
      <c r="C978" s="22"/>
      <c r="D978" s="22"/>
    </row>
    <row r="979" spans="1:4">
      <c r="A979" s="22"/>
      <c r="B979" s="22"/>
      <c r="C979" s="22"/>
      <c r="D979" s="22"/>
    </row>
    <row r="980" spans="1:4">
      <c r="A980" s="22"/>
      <c r="B980" s="22"/>
      <c r="C980" s="22"/>
      <c r="D980" s="22"/>
    </row>
    <row r="981" spans="1:4">
      <c r="A981" s="22"/>
      <c r="B981" s="22"/>
      <c r="C981" s="22"/>
      <c r="D981" s="22"/>
    </row>
    <row r="982" spans="1:4">
      <c r="A982" s="22"/>
      <c r="B982" s="22"/>
      <c r="C982" s="22"/>
      <c r="D982" s="22"/>
    </row>
    <row r="983" spans="1:4">
      <c r="A983" s="22"/>
      <c r="B983" s="22"/>
      <c r="C983" s="22"/>
      <c r="D983" s="22"/>
    </row>
    <row r="984" spans="1:4">
      <c r="A984" s="22"/>
      <c r="B984" s="22"/>
      <c r="C984" s="22"/>
      <c r="D984" s="22"/>
    </row>
    <row r="985" spans="1:4">
      <c r="A985" s="22"/>
      <c r="B985" s="22"/>
      <c r="C985" s="22"/>
      <c r="D985" s="22"/>
    </row>
    <row r="986" spans="1:4">
      <c r="A986" s="22"/>
      <c r="B986" s="22"/>
      <c r="C986" s="22"/>
      <c r="D986" s="22"/>
    </row>
    <row r="987" spans="1:4">
      <c r="A987" s="22"/>
      <c r="B987" s="22"/>
      <c r="C987" s="22"/>
      <c r="D987" s="22"/>
    </row>
    <row r="988" spans="1:4">
      <c r="A988" s="22"/>
      <c r="B988" s="22"/>
      <c r="C988" s="22"/>
      <c r="D988" s="22"/>
    </row>
    <row r="989" spans="1:4">
      <c r="A989" s="22"/>
      <c r="B989" s="22"/>
      <c r="C989" s="22"/>
      <c r="D989" s="22"/>
    </row>
    <row r="990" spans="1:4">
      <c r="A990" s="22"/>
      <c r="B990" s="22"/>
      <c r="C990" s="22"/>
      <c r="D990" s="22"/>
    </row>
    <row r="991" spans="1:4">
      <c r="A991" s="22"/>
      <c r="B991" s="22"/>
      <c r="C991" s="22"/>
      <c r="D991" s="22"/>
    </row>
    <row r="992" spans="1:4">
      <c r="A992" s="22"/>
      <c r="B992" s="22"/>
      <c r="C992" s="22"/>
      <c r="D992" s="22"/>
    </row>
    <row r="993" spans="1:4">
      <c r="A993" s="22"/>
      <c r="B993" s="22"/>
      <c r="C993" s="22"/>
      <c r="D993" s="22"/>
    </row>
    <row r="994" spans="1:4">
      <c r="A994" s="22"/>
      <c r="B994" s="22"/>
      <c r="C994" s="22"/>
      <c r="D994" s="22"/>
    </row>
    <row r="995" spans="1:4">
      <c r="A995" s="22"/>
      <c r="B995" s="22"/>
      <c r="C995" s="22"/>
      <c r="D995" s="22"/>
    </row>
    <row r="996" spans="1:4">
      <c r="A996" s="22"/>
      <c r="B996" s="22"/>
      <c r="C996" s="22"/>
      <c r="D996" s="22"/>
    </row>
    <row r="997" spans="1:4">
      <c r="A997" s="22"/>
      <c r="B997" s="22"/>
      <c r="C997" s="22"/>
      <c r="D997" s="22"/>
    </row>
    <row r="998" spans="1:4">
      <c r="A998" s="22"/>
      <c r="B998" s="22"/>
      <c r="C998" s="22"/>
      <c r="D998" s="22"/>
    </row>
    <row r="999" spans="1:4">
      <c r="A999" s="22"/>
      <c r="B999" s="22"/>
      <c r="C999" s="22"/>
      <c r="D999" s="22"/>
    </row>
    <row r="1000" spans="1:4">
      <c r="A1000" s="22"/>
      <c r="B1000" s="22"/>
      <c r="C1000" s="22"/>
      <c r="D1000" s="22"/>
    </row>
    <row r="1001" spans="1:4">
      <c r="A1001" s="22"/>
      <c r="B1001" s="22"/>
      <c r="C1001" s="22"/>
      <c r="D1001" s="22"/>
    </row>
    <row r="1002" spans="1:4">
      <c r="A1002" s="22"/>
      <c r="B1002" s="22"/>
      <c r="C1002" s="22"/>
      <c r="D1002" s="22"/>
    </row>
    <row r="1003" spans="1:4">
      <c r="A1003" s="22"/>
      <c r="B1003" s="22"/>
      <c r="C1003" s="22"/>
      <c r="D1003" s="22"/>
    </row>
    <row r="1004" spans="1:4">
      <c r="A1004" s="22"/>
      <c r="B1004" s="22"/>
      <c r="C1004" s="22"/>
      <c r="D1004" s="22"/>
    </row>
    <row r="1005" spans="1:4">
      <c r="A1005" s="22"/>
      <c r="B1005" s="22"/>
      <c r="C1005" s="22"/>
      <c r="D1005" s="22"/>
    </row>
    <row r="1006" spans="1:4">
      <c r="A1006" s="22"/>
      <c r="B1006" s="22"/>
      <c r="C1006" s="22"/>
      <c r="D1006" s="22"/>
    </row>
    <row r="1007" spans="1:4">
      <c r="A1007" s="22"/>
      <c r="B1007" s="22"/>
      <c r="C1007" s="22"/>
      <c r="D1007" s="22"/>
    </row>
    <row r="1008" spans="1:4">
      <c r="A1008" s="22"/>
      <c r="B1008" s="22"/>
      <c r="C1008" s="22"/>
      <c r="D1008" s="22"/>
    </row>
    <row r="1009" spans="1:4">
      <c r="A1009" s="22"/>
      <c r="B1009" s="22"/>
      <c r="C1009" s="22"/>
      <c r="D1009" s="22"/>
    </row>
    <row r="1010" spans="1:4">
      <c r="A1010" s="22"/>
      <c r="B1010" s="22"/>
      <c r="C1010" s="22"/>
      <c r="D1010" s="22"/>
    </row>
    <row r="1011" spans="1:4">
      <c r="A1011" s="22"/>
      <c r="B1011" s="22"/>
      <c r="C1011" s="22"/>
      <c r="D1011" s="22"/>
    </row>
    <row r="1012" spans="1:4">
      <c r="A1012" s="22"/>
      <c r="B1012" s="22"/>
      <c r="C1012" s="22"/>
      <c r="D1012" s="22"/>
    </row>
    <row r="1013" spans="1:4">
      <c r="A1013" s="22"/>
      <c r="B1013" s="22"/>
      <c r="C1013" s="22"/>
      <c r="D1013" s="22"/>
    </row>
    <row r="1014" spans="1:4">
      <c r="A1014" s="22"/>
      <c r="B1014" s="22"/>
      <c r="C1014" s="22"/>
      <c r="D1014" s="22"/>
    </row>
    <row r="1015" spans="1:4">
      <c r="A1015" s="22"/>
      <c r="B1015" s="22"/>
      <c r="C1015" s="22"/>
      <c r="D1015" s="22"/>
    </row>
    <row r="1016" spans="1:4">
      <c r="A1016" s="22"/>
      <c r="B1016" s="22"/>
      <c r="C1016" s="22"/>
      <c r="D1016" s="22"/>
    </row>
    <row r="1017" spans="1:4">
      <c r="A1017" s="22"/>
      <c r="B1017" s="22"/>
      <c r="C1017" s="22"/>
      <c r="D1017" s="22"/>
    </row>
    <row r="1018" spans="1:4">
      <c r="A1018" s="22"/>
      <c r="B1018" s="22"/>
      <c r="C1018" s="22"/>
      <c r="D1018" s="22"/>
    </row>
    <row r="1019" spans="1:4">
      <c r="A1019" s="22"/>
      <c r="B1019" s="22"/>
      <c r="C1019" s="22"/>
      <c r="D1019" s="22"/>
    </row>
    <row r="1020" spans="1:4">
      <c r="A1020" s="22"/>
      <c r="B1020" s="22"/>
      <c r="C1020" s="22"/>
      <c r="D1020" s="22"/>
    </row>
    <row r="1021" spans="1:4">
      <c r="A1021" s="22"/>
      <c r="B1021" s="22"/>
      <c r="C1021" s="22"/>
      <c r="D1021" s="22"/>
    </row>
    <row r="1022" spans="1:4">
      <c r="A1022" s="22"/>
      <c r="B1022" s="22"/>
      <c r="C1022" s="22"/>
      <c r="D1022" s="22"/>
    </row>
    <row r="1023" spans="1:4">
      <c r="A1023" s="22"/>
      <c r="B1023" s="22"/>
      <c r="C1023" s="22"/>
      <c r="D1023" s="22"/>
    </row>
    <row r="1024" spans="1:4">
      <c r="A1024" s="22"/>
      <c r="B1024" s="22"/>
      <c r="C1024" s="22"/>
      <c r="D1024" s="22"/>
    </row>
    <row r="1025" spans="1:4">
      <c r="A1025" s="22"/>
      <c r="B1025" s="22"/>
      <c r="C1025" s="22"/>
      <c r="D1025" s="22"/>
    </row>
    <row r="1026" spans="1:4">
      <c r="A1026" s="22"/>
      <c r="B1026" s="22"/>
      <c r="C1026" s="22"/>
      <c r="D1026" s="22"/>
    </row>
    <row r="1027" spans="1:4">
      <c r="A1027" s="22"/>
      <c r="B1027" s="22"/>
      <c r="C1027" s="22"/>
      <c r="D1027" s="22"/>
    </row>
    <row r="1028" spans="1:4">
      <c r="A1028" s="22"/>
      <c r="B1028" s="22"/>
      <c r="C1028" s="22"/>
      <c r="D1028" s="22"/>
    </row>
    <row r="1029" spans="1:4">
      <c r="A1029" s="22"/>
      <c r="B1029" s="22"/>
      <c r="C1029" s="22"/>
      <c r="D1029" s="22"/>
    </row>
    <row r="1030" spans="1:4">
      <c r="A1030" s="22"/>
      <c r="B1030" s="22"/>
      <c r="C1030" s="22"/>
      <c r="D1030" s="22"/>
    </row>
    <row r="1031" spans="1:4">
      <c r="A1031" s="22"/>
      <c r="B1031" s="22"/>
      <c r="C1031" s="22"/>
      <c r="D1031" s="22"/>
    </row>
    <row r="1032" spans="1:4">
      <c r="A1032" s="22"/>
      <c r="B1032" s="22"/>
      <c r="C1032" s="22"/>
      <c r="D1032" s="22"/>
    </row>
    <row r="1033" spans="1:4">
      <c r="A1033" s="22"/>
      <c r="B1033" s="22"/>
      <c r="C1033" s="22"/>
      <c r="D1033" s="22"/>
    </row>
    <row r="1034" spans="1:4">
      <c r="A1034" s="22"/>
      <c r="B1034" s="22"/>
      <c r="C1034" s="22"/>
      <c r="D1034" s="22"/>
    </row>
    <row r="1035" spans="1:4">
      <c r="A1035" s="22"/>
      <c r="B1035" s="22"/>
      <c r="C1035" s="22"/>
      <c r="D1035" s="22"/>
    </row>
    <row r="1036" spans="1:4">
      <c r="A1036" s="22"/>
      <c r="B1036" s="22"/>
      <c r="C1036" s="22"/>
      <c r="D1036" s="22"/>
    </row>
    <row r="1037" spans="1:4">
      <c r="A1037" s="22"/>
      <c r="B1037" s="22"/>
      <c r="C1037" s="22"/>
      <c r="D1037" s="22"/>
    </row>
    <row r="1038" spans="1:4">
      <c r="A1038" s="22"/>
      <c r="B1038" s="22"/>
      <c r="C1038" s="22"/>
      <c r="D1038" s="22"/>
    </row>
    <row r="1039" spans="1:4">
      <c r="A1039" s="22"/>
      <c r="B1039" s="22"/>
      <c r="C1039" s="22"/>
      <c r="D1039" s="22"/>
    </row>
    <row r="1040" spans="1:4">
      <c r="A1040" s="22"/>
      <c r="B1040" s="22"/>
      <c r="C1040" s="22"/>
      <c r="D1040" s="22"/>
    </row>
    <row r="1041" spans="1:4">
      <c r="A1041" s="22"/>
      <c r="B1041" s="22"/>
      <c r="C1041" s="22"/>
      <c r="D1041" s="22"/>
    </row>
    <row r="1042" spans="1:4">
      <c r="A1042" s="22"/>
      <c r="B1042" s="22"/>
      <c r="C1042" s="22"/>
      <c r="D1042" s="22"/>
    </row>
    <row r="1043" spans="1:4">
      <c r="A1043" s="22"/>
      <c r="B1043" s="22"/>
      <c r="C1043" s="22"/>
      <c r="D1043" s="22"/>
    </row>
    <row r="1044" spans="1:4">
      <c r="A1044" s="22"/>
      <c r="B1044" s="22"/>
      <c r="C1044" s="22"/>
      <c r="D1044" s="22"/>
    </row>
    <row r="1045" spans="1:4">
      <c r="A1045" s="22"/>
      <c r="B1045" s="22"/>
      <c r="C1045" s="22"/>
      <c r="D1045" s="22"/>
    </row>
    <row r="1046" spans="1:4">
      <c r="A1046" s="22"/>
      <c r="B1046" s="22"/>
      <c r="C1046" s="22"/>
      <c r="D1046" s="22"/>
    </row>
    <row r="1047" spans="1:4">
      <c r="A1047" s="22"/>
      <c r="B1047" s="22"/>
      <c r="C1047" s="22"/>
      <c r="D1047" s="22"/>
    </row>
    <row r="1048" spans="1:4">
      <c r="A1048" s="22"/>
      <c r="B1048" s="22"/>
      <c r="C1048" s="22"/>
      <c r="D1048" s="22"/>
    </row>
    <row r="1049" spans="1:4">
      <c r="A1049" s="22"/>
      <c r="B1049" s="22"/>
      <c r="C1049" s="22"/>
      <c r="D1049" s="22"/>
    </row>
    <row r="1050" spans="1:4">
      <c r="A1050" s="22"/>
      <c r="B1050" s="22"/>
      <c r="C1050" s="22"/>
      <c r="D1050" s="22"/>
    </row>
    <row r="1051" spans="1:4">
      <c r="A1051" s="22"/>
      <c r="B1051" s="22"/>
      <c r="C1051" s="22"/>
      <c r="D1051" s="22"/>
    </row>
    <row r="1052" spans="1:4">
      <c r="A1052" s="22"/>
      <c r="B1052" s="22"/>
      <c r="C1052" s="22"/>
      <c r="D1052" s="22"/>
    </row>
    <row r="1053" spans="1:4">
      <c r="A1053" s="22"/>
      <c r="B1053" s="22"/>
      <c r="C1053" s="22"/>
      <c r="D1053" s="22"/>
    </row>
    <row r="1054" spans="1:4">
      <c r="A1054" s="22"/>
      <c r="B1054" s="22"/>
      <c r="C1054" s="22"/>
      <c r="D1054" s="22"/>
    </row>
    <row r="1055" spans="1:4">
      <c r="A1055" s="22"/>
      <c r="B1055" s="22"/>
      <c r="C1055" s="22"/>
      <c r="D1055" s="22"/>
    </row>
    <row r="1056" spans="1:4">
      <c r="A1056" s="22"/>
      <c r="B1056" s="22"/>
      <c r="C1056" s="22"/>
      <c r="D1056" s="22"/>
    </row>
    <row r="1057" spans="1:4">
      <c r="A1057" s="22"/>
      <c r="B1057" s="22"/>
      <c r="C1057" s="22"/>
      <c r="D1057" s="22"/>
    </row>
    <row r="1058" spans="1:4">
      <c r="A1058" s="22"/>
      <c r="B1058" s="22"/>
      <c r="C1058" s="22"/>
      <c r="D1058" s="22"/>
    </row>
    <row r="1059" spans="1:4">
      <c r="A1059" s="22"/>
      <c r="B1059" s="22"/>
      <c r="C1059" s="22"/>
      <c r="D1059" s="22"/>
    </row>
    <row r="1060" spans="1:4">
      <c r="A1060" s="22"/>
      <c r="B1060" s="22"/>
      <c r="C1060" s="22"/>
      <c r="D1060" s="22"/>
    </row>
    <row r="1061" spans="1:4">
      <c r="A1061" s="22"/>
      <c r="B1061" s="22"/>
      <c r="C1061" s="22"/>
      <c r="D1061" s="22"/>
    </row>
    <row r="1062" spans="1:4">
      <c r="A1062" s="22"/>
      <c r="B1062" s="22"/>
      <c r="C1062" s="22"/>
      <c r="D1062" s="22"/>
    </row>
    <row r="1063" spans="1:4">
      <c r="A1063" s="22"/>
      <c r="B1063" s="22"/>
      <c r="C1063" s="22"/>
      <c r="D1063" s="22"/>
    </row>
    <row r="1064" spans="1:4">
      <c r="A1064" s="22"/>
      <c r="B1064" s="22"/>
      <c r="C1064" s="22"/>
      <c r="D1064" s="22"/>
    </row>
    <row r="1065" spans="1:4">
      <c r="A1065" s="22"/>
      <c r="B1065" s="22"/>
      <c r="C1065" s="22"/>
      <c r="D1065" s="22"/>
    </row>
    <row r="1066" spans="1:4">
      <c r="A1066" s="22"/>
      <c r="B1066" s="22"/>
      <c r="C1066" s="22"/>
      <c r="D1066" s="22"/>
    </row>
    <row r="1067" spans="1:4">
      <c r="A1067" s="22"/>
      <c r="B1067" s="22"/>
      <c r="C1067" s="22"/>
      <c r="D1067" s="22"/>
    </row>
    <row r="1068" spans="1:4">
      <c r="A1068" s="22"/>
      <c r="B1068" s="22"/>
      <c r="C1068" s="22"/>
      <c r="D1068" s="22"/>
    </row>
    <row r="1069" spans="1:4">
      <c r="A1069" s="22"/>
      <c r="B1069" s="22"/>
      <c r="C1069" s="22"/>
      <c r="D1069" s="22"/>
    </row>
    <row r="1070" spans="1:4">
      <c r="A1070" s="22"/>
      <c r="B1070" s="22"/>
      <c r="C1070" s="22"/>
      <c r="D1070" s="22"/>
    </row>
    <row r="1071" spans="1:4">
      <c r="A1071" s="22"/>
      <c r="B1071" s="22"/>
      <c r="C1071" s="22"/>
      <c r="D1071" s="22"/>
    </row>
    <row r="1072" spans="1:4">
      <c r="A1072" s="22"/>
      <c r="B1072" s="22"/>
      <c r="C1072" s="22"/>
      <c r="D1072" s="22"/>
    </row>
    <row r="1073" spans="1:4">
      <c r="A1073" s="22"/>
      <c r="B1073" s="22"/>
      <c r="C1073" s="22"/>
      <c r="D1073" s="22"/>
    </row>
    <row r="1074" spans="1:4">
      <c r="A1074" s="22"/>
      <c r="B1074" s="22"/>
      <c r="C1074" s="22"/>
      <c r="D1074" s="22"/>
    </row>
    <row r="1075" spans="1:4">
      <c r="A1075" s="22"/>
      <c r="B1075" s="22"/>
      <c r="C1075" s="22"/>
      <c r="D1075" s="22"/>
    </row>
    <row r="1076" spans="1:4">
      <c r="A1076" s="22"/>
      <c r="B1076" s="22"/>
      <c r="C1076" s="22"/>
      <c r="D1076" s="22"/>
    </row>
    <row r="1077" spans="1:4">
      <c r="A1077" s="22"/>
      <c r="B1077" s="22"/>
      <c r="C1077" s="22"/>
      <c r="D1077" s="22"/>
    </row>
    <row r="1078" spans="1:4">
      <c r="A1078" s="22"/>
      <c r="B1078" s="22"/>
      <c r="C1078" s="22"/>
      <c r="D1078" s="22"/>
    </row>
    <row r="1079" spans="1:4">
      <c r="A1079" s="22"/>
      <c r="B1079" s="22"/>
      <c r="C1079" s="22"/>
      <c r="D1079" s="22"/>
    </row>
    <row r="1080" spans="1:4">
      <c r="A1080" s="22"/>
      <c r="B1080" s="22"/>
      <c r="C1080" s="22"/>
      <c r="D1080" s="22"/>
    </row>
    <row r="1081" spans="1:4">
      <c r="A1081" s="22"/>
      <c r="B1081" s="22"/>
      <c r="C1081" s="22"/>
      <c r="D1081" s="22"/>
    </row>
    <row r="1082" spans="1:4">
      <c r="A1082" s="22"/>
      <c r="B1082" s="22"/>
      <c r="C1082" s="22"/>
      <c r="D1082" s="22"/>
    </row>
    <row r="1083" spans="1:4">
      <c r="A1083" s="22"/>
      <c r="B1083" s="22"/>
      <c r="C1083" s="22"/>
      <c r="D1083" s="22"/>
    </row>
    <row r="1084" spans="1:4">
      <c r="A1084" s="22"/>
      <c r="B1084" s="22"/>
      <c r="C1084" s="22"/>
      <c r="D1084" s="22"/>
    </row>
    <row r="1085" spans="1:4">
      <c r="A1085" s="22"/>
      <c r="B1085" s="22"/>
      <c r="C1085" s="22"/>
      <c r="D1085" s="22"/>
    </row>
    <row r="1086" spans="1:4">
      <c r="A1086" s="22"/>
      <c r="B1086" s="22"/>
      <c r="C1086" s="22"/>
      <c r="D1086" s="22"/>
    </row>
    <row r="1087" spans="1:4">
      <c r="A1087" s="22"/>
      <c r="B1087" s="22"/>
      <c r="C1087" s="22"/>
      <c r="D1087" s="22"/>
    </row>
    <row r="1088" spans="1:4">
      <c r="A1088" s="22"/>
      <c r="B1088" s="22"/>
      <c r="C1088" s="22"/>
      <c r="D1088" s="22"/>
    </row>
    <row r="1089" spans="1:4">
      <c r="A1089" s="22"/>
      <c r="B1089" s="22"/>
      <c r="C1089" s="22"/>
      <c r="D1089" s="22"/>
    </row>
    <row r="1090" spans="1:4">
      <c r="A1090" s="22"/>
      <c r="B1090" s="22"/>
      <c r="C1090" s="22"/>
      <c r="D1090" s="22"/>
    </row>
    <row r="1091" spans="1:4">
      <c r="A1091" s="22"/>
      <c r="B1091" s="22"/>
      <c r="C1091" s="22"/>
      <c r="D1091" s="22"/>
    </row>
    <row r="1092" spans="1:4">
      <c r="A1092" s="22"/>
      <c r="B1092" s="22"/>
      <c r="C1092" s="22"/>
      <c r="D1092" s="22"/>
    </row>
    <row r="1093" spans="1:4">
      <c r="A1093" s="22"/>
      <c r="B1093" s="22"/>
      <c r="C1093" s="22"/>
      <c r="D1093" s="22"/>
    </row>
    <row r="1094" spans="1:4">
      <c r="A1094" s="22"/>
      <c r="B1094" s="22"/>
      <c r="C1094" s="22"/>
      <c r="D1094" s="22"/>
    </row>
    <row r="1095" spans="1:4">
      <c r="A1095" s="22"/>
      <c r="B1095" s="22"/>
      <c r="C1095" s="22"/>
      <c r="D1095" s="22"/>
    </row>
    <row r="1096" spans="1:4">
      <c r="A1096" s="22"/>
      <c r="B1096" s="22"/>
      <c r="C1096" s="22"/>
      <c r="D1096" s="22"/>
    </row>
    <row r="1097" spans="1:4">
      <c r="A1097" s="22"/>
      <c r="B1097" s="22"/>
      <c r="C1097" s="22"/>
      <c r="D1097" s="22"/>
    </row>
    <row r="1098" spans="1:4">
      <c r="A1098" s="22"/>
      <c r="B1098" s="22"/>
      <c r="C1098" s="22"/>
      <c r="D1098" s="22"/>
    </row>
    <row r="1099" spans="1:4">
      <c r="A1099" s="22"/>
      <c r="B1099" s="22"/>
      <c r="C1099" s="22"/>
      <c r="D1099" s="22"/>
    </row>
    <row r="1100" spans="1:4">
      <c r="A1100" s="22"/>
      <c r="B1100" s="22"/>
      <c r="C1100" s="22"/>
      <c r="D1100" s="22"/>
    </row>
    <row r="1101" spans="1:4">
      <c r="A1101" s="22"/>
      <c r="B1101" s="22"/>
      <c r="C1101" s="22"/>
      <c r="D1101" s="22"/>
    </row>
    <row r="1102" spans="1:4">
      <c r="A1102" s="22"/>
      <c r="B1102" s="22"/>
      <c r="C1102" s="22"/>
      <c r="D1102" s="22"/>
    </row>
    <row r="1103" spans="1:4">
      <c r="A1103" s="22"/>
      <c r="B1103" s="22"/>
      <c r="C1103" s="22"/>
      <c r="D1103" s="22"/>
    </row>
    <row r="1104" spans="1:4">
      <c r="A1104" s="22"/>
      <c r="B1104" s="22"/>
      <c r="C1104" s="22"/>
      <c r="D1104" s="22"/>
    </row>
    <row r="1105" spans="1:4">
      <c r="A1105" s="22"/>
      <c r="B1105" s="22"/>
      <c r="C1105" s="22"/>
      <c r="D1105" s="22"/>
    </row>
    <row r="1106" spans="1:4">
      <c r="A1106" s="22"/>
      <c r="B1106" s="22"/>
      <c r="C1106" s="22"/>
      <c r="D1106" s="22"/>
    </row>
    <row r="1107" spans="1:4">
      <c r="A1107" s="22"/>
      <c r="B1107" s="22"/>
      <c r="C1107" s="22"/>
      <c r="D1107" s="22"/>
    </row>
    <row r="1108" spans="1:4">
      <c r="A1108" s="22"/>
      <c r="B1108" s="22"/>
      <c r="C1108" s="22"/>
      <c r="D1108" s="22"/>
    </row>
    <row r="1109" spans="1:4">
      <c r="A1109" s="22"/>
      <c r="B1109" s="22"/>
      <c r="C1109" s="22"/>
      <c r="D1109" s="22"/>
    </row>
    <row r="1110" spans="1:4">
      <c r="A1110" s="22"/>
      <c r="B1110" s="22"/>
      <c r="C1110" s="22"/>
      <c r="D1110" s="22"/>
    </row>
    <row r="1111" spans="1:4">
      <c r="A1111" s="22"/>
      <c r="B1111" s="22"/>
      <c r="C1111" s="22"/>
      <c r="D1111" s="22"/>
    </row>
    <row r="1112" spans="1:4">
      <c r="A1112" s="22"/>
      <c r="B1112" s="22"/>
      <c r="C1112" s="22"/>
      <c r="D1112" s="22"/>
    </row>
    <row r="1113" spans="1:4">
      <c r="A1113" s="22"/>
      <c r="B1113" s="22"/>
      <c r="C1113" s="22"/>
      <c r="D1113" s="22"/>
    </row>
    <row r="1114" spans="1:4">
      <c r="A1114" s="22"/>
      <c r="B1114" s="22"/>
      <c r="C1114" s="22"/>
      <c r="D1114" s="22"/>
    </row>
    <row r="1115" spans="1:4">
      <c r="A1115" s="22"/>
      <c r="B1115" s="22"/>
      <c r="C1115" s="22"/>
      <c r="D1115" s="22"/>
    </row>
    <row r="1116" spans="1:4">
      <c r="A1116" s="22"/>
      <c r="B1116" s="22"/>
      <c r="C1116" s="22"/>
      <c r="D1116" s="22"/>
    </row>
    <row r="1117" spans="1:4">
      <c r="A1117" s="22"/>
      <c r="B1117" s="22"/>
      <c r="C1117" s="22"/>
      <c r="D1117" s="22"/>
    </row>
    <row r="1118" spans="1:4">
      <c r="A1118" s="22"/>
      <c r="B1118" s="22"/>
      <c r="C1118" s="22"/>
      <c r="D1118" s="22"/>
    </row>
    <row r="1119" spans="1:4">
      <c r="A1119" s="22"/>
      <c r="B1119" s="22"/>
      <c r="C1119" s="22"/>
      <c r="D1119" s="22"/>
    </row>
    <row r="1120" spans="1:4">
      <c r="A1120" s="22"/>
      <c r="B1120" s="22"/>
      <c r="C1120" s="22"/>
      <c r="D1120" s="22"/>
    </row>
    <row r="1121" spans="1:4">
      <c r="A1121" s="22"/>
      <c r="B1121" s="22"/>
      <c r="C1121" s="22"/>
      <c r="D1121" s="22"/>
    </row>
    <row r="1122" spans="1:4">
      <c r="A1122" s="22"/>
      <c r="B1122" s="22"/>
      <c r="C1122" s="22"/>
      <c r="D1122" s="22"/>
    </row>
    <row r="1123" spans="1:4">
      <c r="A1123" s="22"/>
      <c r="B1123" s="22"/>
      <c r="C1123" s="22"/>
      <c r="D1123" s="22"/>
    </row>
    <row r="1124" spans="1:4">
      <c r="A1124" s="22"/>
      <c r="B1124" s="22"/>
      <c r="C1124" s="22"/>
      <c r="D1124" s="22"/>
    </row>
    <row r="1125" spans="1:4">
      <c r="A1125" s="22"/>
      <c r="B1125" s="22"/>
      <c r="C1125" s="22"/>
      <c r="D1125" s="22"/>
    </row>
    <row r="1126" spans="1:4">
      <c r="A1126" s="22"/>
      <c r="B1126" s="22"/>
      <c r="C1126" s="22"/>
      <c r="D1126" s="22"/>
    </row>
    <row r="1127" spans="1:4">
      <c r="A1127" s="22"/>
      <c r="B1127" s="22"/>
      <c r="C1127" s="22"/>
      <c r="D1127" s="22"/>
    </row>
    <row r="1128" spans="1:4">
      <c r="A1128" s="22"/>
      <c r="B1128" s="22"/>
      <c r="C1128" s="22"/>
      <c r="D1128" s="22"/>
    </row>
    <row r="1129" spans="1:4">
      <c r="A1129" s="22"/>
      <c r="B1129" s="22"/>
      <c r="C1129" s="22"/>
      <c r="D1129" s="22"/>
    </row>
    <row r="1130" spans="1:4">
      <c r="A1130" s="22"/>
      <c r="B1130" s="22"/>
      <c r="C1130" s="22"/>
      <c r="D1130" s="22"/>
    </row>
    <row r="1131" spans="1:4">
      <c r="A1131" s="22"/>
      <c r="B1131" s="22"/>
      <c r="C1131" s="22"/>
      <c r="D1131" s="22"/>
    </row>
    <row r="1132" spans="1:4">
      <c r="A1132" s="22"/>
      <c r="B1132" s="22"/>
      <c r="C1132" s="22"/>
      <c r="D1132" s="22"/>
    </row>
    <row r="1133" spans="1:4">
      <c r="A1133" s="22"/>
      <c r="B1133" s="22"/>
      <c r="C1133" s="22"/>
      <c r="D1133" s="22"/>
    </row>
    <row r="1134" spans="1:4">
      <c r="A1134" s="22"/>
      <c r="B1134" s="22"/>
      <c r="C1134" s="22"/>
      <c r="D1134" s="22"/>
    </row>
    <row r="1135" spans="1:4">
      <c r="A1135" s="22"/>
      <c r="B1135" s="22"/>
      <c r="C1135" s="22"/>
      <c r="D1135" s="22"/>
    </row>
    <row r="1136" spans="1:4">
      <c r="A1136" s="22"/>
      <c r="B1136" s="22"/>
      <c r="C1136" s="22"/>
      <c r="D1136" s="22"/>
    </row>
    <row r="1137" spans="1:4">
      <c r="A1137" s="22"/>
      <c r="B1137" s="22"/>
      <c r="C1137" s="22"/>
      <c r="D1137" s="22"/>
    </row>
    <row r="1138" spans="1:4">
      <c r="A1138" s="22"/>
      <c r="B1138" s="22"/>
      <c r="C1138" s="22"/>
      <c r="D1138" s="22"/>
    </row>
    <row r="1139" spans="1:4">
      <c r="A1139" s="22"/>
      <c r="B1139" s="22"/>
      <c r="C1139" s="22"/>
      <c r="D1139" s="22"/>
    </row>
    <row r="1140" spans="1:4">
      <c r="A1140" s="22"/>
      <c r="B1140" s="22"/>
      <c r="C1140" s="22"/>
      <c r="D1140" s="22"/>
    </row>
    <row r="1141" spans="1:4">
      <c r="A1141" s="22"/>
      <c r="B1141" s="22"/>
      <c r="C1141" s="22"/>
      <c r="D1141" s="22"/>
    </row>
    <row r="1142" spans="1:4">
      <c r="A1142" s="22"/>
      <c r="B1142" s="22"/>
      <c r="C1142" s="22"/>
      <c r="D1142" s="22"/>
    </row>
    <row r="1143" spans="1:4">
      <c r="A1143" s="22"/>
      <c r="B1143" s="22"/>
      <c r="C1143" s="22"/>
      <c r="D1143" s="22"/>
    </row>
    <row r="1144" spans="1:4">
      <c r="A1144" s="22"/>
      <c r="B1144" s="22"/>
      <c r="C1144" s="22"/>
      <c r="D1144" s="22"/>
    </row>
    <row r="1145" spans="1:4">
      <c r="A1145" s="22"/>
      <c r="B1145" s="22"/>
      <c r="C1145" s="22"/>
      <c r="D1145" s="22"/>
    </row>
    <row r="1146" spans="1:4">
      <c r="A1146" s="22"/>
      <c r="B1146" s="22"/>
      <c r="C1146" s="22"/>
      <c r="D1146" s="22"/>
    </row>
    <row r="1147" spans="1:4">
      <c r="A1147" s="22"/>
      <c r="B1147" s="22"/>
      <c r="C1147" s="22"/>
      <c r="D1147" s="22"/>
    </row>
    <row r="1148" spans="1:4">
      <c r="A1148" s="22"/>
      <c r="B1148" s="22"/>
      <c r="C1148" s="22"/>
      <c r="D1148" s="22"/>
    </row>
    <row r="1149" spans="1:4">
      <c r="A1149" s="22"/>
      <c r="B1149" s="22"/>
      <c r="C1149" s="22"/>
      <c r="D1149" s="22"/>
    </row>
    <row r="1150" spans="1:4">
      <c r="A1150" s="22"/>
      <c r="B1150" s="22"/>
      <c r="C1150" s="22"/>
      <c r="D1150" s="22"/>
    </row>
    <row r="1151" spans="1:4">
      <c r="A1151" s="22"/>
      <c r="B1151" s="22"/>
      <c r="C1151" s="22"/>
      <c r="D1151" s="22"/>
    </row>
    <row r="1152" spans="1:4">
      <c r="A1152" s="22"/>
      <c r="B1152" s="22"/>
      <c r="C1152" s="22"/>
      <c r="D1152" s="22"/>
    </row>
    <row r="1153" spans="1:4">
      <c r="A1153" s="22"/>
      <c r="B1153" s="22"/>
      <c r="C1153" s="22"/>
      <c r="D1153" s="22"/>
    </row>
    <row r="1154" spans="1:4">
      <c r="A1154" s="22"/>
      <c r="B1154" s="22"/>
      <c r="C1154" s="22"/>
      <c r="D1154" s="22"/>
    </row>
    <row r="1155" spans="1:4">
      <c r="A1155" s="22"/>
      <c r="B1155" s="22"/>
      <c r="C1155" s="22"/>
      <c r="D1155" s="22"/>
    </row>
    <row r="1156" spans="1:4">
      <c r="A1156" s="22"/>
      <c r="B1156" s="22"/>
      <c r="C1156" s="22"/>
      <c r="D1156" s="22"/>
    </row>
    <row r="1157" spans="1:4">
      <c r="A1157" s="22"/>
      <c r="B1157" s="22"/>
      <c r="C1157" s="22"/>
      <c r="D1157" s="22"/>
    </row>
    <row r="1158" spans="1:4">
      <c r="A1158" s="22"/>
      <c r="B1158" s="22"/>
      <c r="C1158" s="22"/>
      <c r="D1158" s="22"/>
    </row>
    <row r="1159" spans="1:4">
      <c r="A1159" s="22"/>
      <c r="B1159" s="22"/>
      <c r="C1159" s="22"/>
      <c r="D1159" s="22"/>
    </row>
    <row r="1160" spans="1:4">
      <c r="A1160" s="22"/>
      <c r="B1160" s="22"/>
      <c r="C1160" s="22"/>
      <c r="D1160" s="22"/>
    </row>
    <row r="1161" spans="1:4">
      <c r="A1161" s="22"/>
      <c r="B1161" s="22"/>
      <c r="C1161" s="22"/>
      <c r="D1161" s="22"/>
    </row>
    <row r="1162" spans="1:4">
      <c r="A1162" s="22"/>
      <c r="B1162" s="22"/>
      <c r="C1162" s="22"/>
      <c r="D1162" s="22"/>
    </row>
    <row r="1163" spans="1:4">
      <c r="A1163" s="22"/>
      <c r="B1163" s="22"/>
      <c r="C1163" s="22"/>
      <c r="D1163" s="22"/>
    </row>
    <row r="1164" spans="1:4">
      <c r="A1164" s="22"/>
      <c r="B1164" s="22"/>
      <c r="C1164" s="22"/>
      <c r="D1164" s="22"/>
    </row>
    <row r="1165" spans="1:4">
      <c r="A1165" s="22"/>
      <c r="B1165" s="22"/>
      <c r="C1165" s="22"/>
      <c r="D1165" s="22"/>
    </row>
    <row r="1166" spans="1:4">
      <c r="A1166" s="22"/>
      <c r="B1166" s="22"/>
      <c r="C1166" s="22"/>
      <c r="D1166" s="22"/>
    </row>
    <row r="1167" spans="1:4">
      <c r="A1167" s="22"/>
      <c r="B1167" s="22"/>
      <c r="C1167" s="22"/>
      <c r="D1167" s="22"/>
    </row>
    <row r="1168" spans="1:4">
      <c r="A1168" s="22"/>
      <c r="B1168" s="22"/>
      <c r="C1168" s="22"/>
      <c r="D1168" s="22"/>
    </row>
    <row r="1169" spans="1:4">
      <c r="A1169" s="22"/>
      <c r="B1169" s="22"/>
      <c r="C1169" s="22"/>
      <c r="D1169" s="22"/>
    </row>
    <row r="1170" spans="1:4">
      <c r="A1170" s="22"/>
      <c r="B1170" s="22"/>
      <c r="C1170" s="22"/>
      <c r="D1170" s="22"/>
    </row>
    <row r="1171" spans="1:4">
      <c r="A1171" s="22"/>
      <c r="B1171" s="22"/>
      <c r="C1171" s="22"/>
      <c r="D1171" s="22"/>
    </row>
    <row r="1172" spans="1:4">
      <c r="A1172" s="22"/>
      <c r="B1172" s="22"/>
      <c r="C1172" s="22"/>
      <c r="D1172" s="22"/>
    </row>
    <row r="1173" spans="1:4">
      <c r="A1173" s="22"/>
      <c r="B1173" s="22"/>
      <c r="C1173" s="22"/>
      <c r="D1173" s="22"/>
    </row>
    <row r="1174" spans="1:4">
      <c r="A1174" s="22"/>
      <c r="B1174" s="22"/>
      <c r="C1174" s="22"/>
      <c r="D1174" s="22"/>
    </row>
    <row r="1175" spans="1:4">
      <c r="A1175" s="22"/>
      <c r="B1175" s="22"/>
      <c r="C1175" s="22"/>
      <c r="D1175" s="22"/>
    </row>
    <row r="1176" spans="1:4">
      <c r="A1176" s="22"/>
      <c r="B1176" s="22"/>
      <c r="C1176" s="22"/>
      <c r="D1176" s="22"/>
    </row>
    <row r="1177" spans="1:4">
      <c r="A1177" s="22"/>
      <c r="B1177" s="22"/>
      <c r="C1177" s="22"/>
      <c r="D1177" s="22"/>
    </row>
    <row r="1178" spans="1:4">
      <c r="A1178" s="22"/>
      <c r="B1178" s="22"/>
      <c r="C1178" s="22"/>
      <c r="D1178" s="22"/>
    </row>
    <row r="1179" spans="1:4">
      <c r="A1179" s="22"/>
      <c r="B1179" s="22"/>
      <c r="C1179" s="22"/>
      <c r="D1179" s="22"/>
    </row>
    <row r="1180" spans="1:4">
      <c r="A1180" s="22"/>
      <c r="B1180" s="22"/>
      <c r="C1180" s="22"/>
      <c r="D1180" s="22"/>
    </row>
    <row r="1181" spans="1:4">
      <c r="A1181" s="22"/>
      <c r="B1181" s="22"/>
      <c r="C1181" s="22"/>
      <c r="D1181" s="22"/>
    </row>
    <row r="1182" spans="1:4">
      <c r="A1182" s="22"/>
      <c r="B1182" s="22"/>
      <c r="C1182" s="22"/>
      <c r="D1182" s="22"/>
    </row>
    <row r="1183" spans="1:4">
      <c r="A1183" s="22"/>
      <c r="B1183" s="22"/>
      <c r="C1183" s="22"/>
      <c r="D1183" s="22"/>
    </row>
    <row r="1184" spans="1:4">
      <c r="A1184" s="22"/>
      <c r="B1184" s="22"/>
      <c r="C1184" s="22"/>
      <c r="D1184" s="22"/>
    </row>
    <row r="1185" spans="1:4">
      <c r="A1185" s="22"/>
      <c r="B1185" s="22"/>
      <c r="C1185" s="22"/>
      <c r="D1185" s="22"/>
    </row>
    <row r="1186" spans="1:4">
      <c r="A1186" s="22"/>
      <c r="B1186" s="22"/>
      <c r="C1186" s="22"/>
      <c r="D1186" s="22"/>
    </row>
    <row r="1187" spans="1:4">
      <c r="A1187" s="22"/>
      <c r="B1187" s="22"/>
      <c r="C1187" s="22"/>
      <c r="D1187" s="22"/>
    </row>
    <row r="1188" spans="1:4">
      <c r="A1188" s="22"/>
      <c r="B1188" s="22"/>
      <c r="C1188" s="22"/>
      <c r="D1188" s="22"/>
    </row>
    <row r="1189" spans="1:4">
      <c r="A1189" s="22"/>
      <c r="B1189" s="22"/>
      <c r="C1189" s="22"/>
      <c r="D1189" s="22"/>
    </row>
    <row r="1190" spans="1:4">
      <c r="A1190" s="22"/>
      <c r="B1190" s="22"/>
      <c r="C1190" s="22"/>
      <c r="D1190" s="22"/>
    </row>
    <row r="1191" spans="1:4">
      <c r="A1191" s="22"/>
      <c r="B1191" s="22"/>
      <c r="C1191" s="22"/>
      <c r="D1191" s="22"/>
    </row>
    <row r="1192" spans="1:4">
      <c r="A1192" s="22"/>
      <c r="B1192" s="22"/>
      <c r="C1192" s="22"/>
      <c r="D1192" s="22"/>
    </row>
    <row r="1193" spans="1:4">
      <c r="A1193" s="22"/>
      <c r="B1193" s="22"/>
      <c r="C1193" s="22"/>
      <c r="D1193" s="22"/>
    </row>
    <row r="1194" spans="1:4">
      <c r="A1194" s="22"/>
      <c r="B1194" s="22"/>
      <c r="C1194" s="22"/>
      <c r="D1194" s="22"/>
    </row>
    <row r="1195" spans="1:4">
      <c r="A1195" s="22"/>
      <c r="B1195" s="22"/>
      <c r="C1195" s="22"/>
      <c r="D1195" s="22"/>
    </row>
    <row r="1196" spans="1:4">
      <c r="A1196" s="22"/>
      <c r="B1196" s="22"/>
      <c r="C1196" s="22"/>
      <c r="D1196" s="22"/>
    </row>
    <row r="1197" spans="1:4">
      <c r="A1197" s="22"/>
      <c r="B1197" s="22"/>
      <c r="C1197" s="22"/>
      <c r="D1197" s="22"/>
    </row>
    <row r="1198" spans="1:4">
      <c r="A1198" s="22"/>
      <c r="B1198" s="22"/>
      <c r="C1198" s="22"/>
      <c r="D1198" s="22"/>
    </row>
    <row r="1199" spans="1:4">
      <c r="A1199" s="22"/>
      <c r="B1199" s="22"/>
      <c r="C1199" s="22"/>
      <c r="D1199" s="22"/>
    </row>
    <row r="1200" spans="1:4">
      <c r="A1200" s="22"/>
      <c r="B1200" s="22"/>
      <c r="C1200" s="22"/>
      <c r="D1200" s="22"/>
    </row>
    <row r="1201" spans="1:4">
      <c r="A1201" s="22"/>
      <c r="B1201" s="22"/>
      <c r="C1201" s="22"/>
      <c r="D1201" s="22"/>
    </row>
    <row r="1202" spans="1:4">
      <c r="A1202" s="22"/>
      <c r="B1202" s="22"/>
      <c r="C1202" s="22"/>
      <c r="D1202" s="22"/>
    </row>
    <row r="1203" spans="1:4">
      <c r="A1203" s="22"/>
      <c r="B1203" s="22"/>
      <c r="C1203" s="22"/>
      <c r="D1203" s="22"/>
    </row>
    <row r="1204" spans="1:4">
      <c r="A1204" s="22"/>
      <c r="B1204" s="22"/>
      <c r="C1204" s="22"/>
      <c r="D1204" s="22"/>
    </row>
    <row r="1205" spans="1:4">
      <c r="A1205" s="22"/>
      <c r="B1205" s="22"/>
      <c r="C1205" s="22"/>
      <c r="D1205" s="22"/>
    </row>
    <row r="1206" spans="1:4">
      <c r="A1206" s="22"/>
      <c r="B1206" s="22"/>
      <c r="C1206" s="22"/>
      <c r="D1206" s="22"/>
    </row>
    <row r="1207" spans="1:4">
      <c r="A1207" s="22"/>
      <c r="B1207" s="22"/>
      <c r="C1207" s="22"/>
      <c r="D1207" s="22"/>
    </row>
    <row r="1208" spans="1:4">
      <c r="A1208" s="22"/>
      <c r="B1208" s="22"/>
      <c r="C1208" s="22"/>
      <c r="D1208" s="22"/>
    </row>
    <row r="1209" spans="1:4">
      <c r="A1209" s="22"/>
      <c r="B1209" s="22"/>
      <c r="C1209" s="22"/>
      <c r="D1209" s="22"/>
    </row>
    <row r="1210" spans="1:4">
      <c r="A1210" s="22"/>
      <c r="B1210" s="22"/>
      <c r="C1210" s="22"/>
      <c r="D1210" s="22"/>
    </row>
    <row r="1211" spans="1:4">
      <c r="A1211" s="22"/>
      <c r="B1211" s="22"/>
      <c r="C1211" s="22"/>
      <c r="D1211" s="22"/>
    </row>
    <row r="1212" spans="1:4">
      <c r="A1212" s="22"/>
      <c r="B1212" s="22"/>
      <c r="C1212" s="22"/>
      <c r="D1212" s="22"/>
    </row>
    <row r="1213" spans="1:4">
      <c r="A1213" s="22"/>
      <c r="B1213" s="22"/>
      <c r="C1213" s="22"/>
      <c r="D1213" s="22"/>
    </row>
    <row r="1214" spans="1:4">
      <c r="A1214" s="22"/>
      <c r="B1214" s="22"/>
      <c r="C1214" s="22"/>
      <c r="D1214" s="22"/>
    </row>
    <row r="1215" spans="1:4">
      <c r="A1215" s="22"/>
      <c r="B1215" s="22"/>
      <c r="C1215" s="22"/>
      <c r="D1215" s="22"/>
    </row>
    <row r="1216" spans="1:4">
      <c r="A1216" s="22"/>
      <c r="B1216" s="22"/>
      <c r="C1216" s="22"/>
      <c r="D1216" s="22"/>
    </row>
    <row r="1217" spans="1:4">
      <c r="A1217" s="22"/>
      <c r="B1217" s="22"/>
      <c r="C1217" s="22"/>
      <c r="D1217" s="22"/>
    </row>
    <row r="1218" spans="1:4">
      <c r="A1218" s="22"/>
      <c r="B1218" s="22"/>
      <c r="C1218" s="22"/>
      <c r="D1218" s="22"/>
    </row>
    <row r="1219" spans="1:4">
      <c r="A1219" s="22"/>
      <c r="B1219" s="22"/>
      <c r="C1219" s="22"/>
      <c r="D1219" s="22"/>
    </row>
    <row r="1220" spans="1:4">
      <c r="A1220" s="22"/>
      <c r="B1220" s="22"/>
      <c r="C1220" s="22"/>
      <c r="D1220" s="22"/>
    </row>
    <row r="1221" spans="1:4">
      <c r="A1221" s="22"/>
      <c r="B1221" s="22"/>
      <c r="C1221" s="22"/>
      <c r="D1221" s="22"/>
    </row>
    <row r="1222" spans="1:4">
      <c r="A1222" s="22"/>
      <c r="B1222" s="22"/>
      <c r="C1222" s="22"/>
      <c r="D1222" s="22"/>
    </row>
    <row r="1223" spans="1:4">
      <c r="A1223" s="22"/>
      <c r="B1223" s="22"/>
      <c r="C1223" s="22"/>
      <c r="D1223" s="22"/>
    </row>
    <row r="1224" spans="1:4">
      <c r="A1224" s="22"/>
      <c r="B1224" s="22"/>
      <c r="C1224" s="22"/>
      <c r="D1224" s="22"/>
    </row>
    <row r="1225" spans="1:4">
      <c r="A1225" s="22"/>
      <c r="B1225" s="22"/>
      <c r="C1225" s="22"/>
      <c r="D1225" s="22"/>
    </row>
    <row r="1226" spans="1:4">
      <c r="A1226" s="22"/>
      <c r="B1226" s="22"/>
      <c r="C1226" s="22"/>
      <c r="D1226" s="22"/>
    </row>
    <row r="1227" spans="1:4">
      <c r="A1227" s="22"/>
      <c r="B1227" s="22"/>
      <c r="C1227" s="22"/>
      <c r="D1227" s="22"/>
    </row>
    <row r="1228" spans="1:4">
      <c r="A1228" s="22"/>
      <c r="B1228" s="22"/>
      <c r="C1228" s="22"/>
      <c r="D1228" s="22"/>
    </row>
    <row r="1229" spans="1:4">
      <c r="A1229" s="22"/>
      <c r="B1229" s="22"/>
      <c r="C1229" s="22"/>
      <c r="D1229" s="22"/>
    </row>
    <row r="1230" spans="1:4">
      <c r="A1230" s="22"/>
      <c r="B1230" s="22"/>
      <c r="C1230" s="22"/>
      <c r="D1230" s="22"/>
    </row>
    <row r="1231" spans="1:4">
      <c r="A1231" s="22"/>
      <c r="B1231" s="22"/>
      <c r="C1231" s="22"/>
      <c r="D1231" s="22"/>
    </row>
    <row r="1232" spans="1:4">
      <c r="A1232" s="22"/>
      <c r="B1232" s="22"/>
      <c r="C1232" s="22"/>
      <c r="D1232" s="22"/>
    </row>
    <row r="1233" spans="1:4">
      <c r="A1233" s="22"/>
      <c r="B1233" s="22"/>
      <c r="C1233" s="22"/>
      <c r="D1233" s="22"/>
    </row>
    <row r="1234" spans="1:4">
      <c r="A1234" s="22"/>
      <c r="B1234" s="22"/>
      <c r="C1234" s="22"/>
      <c r="D1234" s="22"/>
    </row>
    <row r="1235" spans="1:4">
      <c r="A1235" s="22"/>
      <c r="B1235" s="22"/>
      <c r="C1235" s="22"/>
      <c r="D1235" s="22"/>
    </row>
    <row r="1236" spans="1:4">
      <c r="A1236" s="22"/>
      <c r="B1236" s="22"/>
      <c r="C1236" s="22"/>
      <c r="D1236" s="22"/>
    </row>
    <row r="1237" spans="1:4">
      <c r="A1237" s="22"/>
      <c r="B1237" s="22"/>
      <c r="C1237" s="22"/>
      <c r="D1237" s="22"/>
    </row>
    <row r="1238" spans="1:4">
      <c r="A1238" s="22"/>
      <c r="B1238" s="22"/>
      <c r="C1238" s="22"/>
      <c r="D1238" s="22"/>
    </row>
    <row r="1239" spans="1:4">
      <c r="A1239" s="22"/>
      <c r="B1239" s="22"/>
      <c r="C1239" s="22"/>
      <c r="D1239" s="22"/>
    </row>
    <row r="1240" spans="1:4">
      <c r="A1240" s="22"/>
      <c r="B1240" s="22"/>
      <c r="C1240" s="22"/>
      <c r="D1240" s="22"/>
    </row>
    <row r="1241" spans="1:4">
      <c r="A1241" s="22"/>
      <c r="B1241" s="22"/>
      <c r="C1241" s="22"/>
      <c r="D1241" s="22"/>
    </row>
    <row r="1242" spans="1:4">
      <c r="A1242" s="22"/>
      <c r="B1242" s="22"/>
      <c r="C1242" s="22"/>
      <c r="D1242" s="22"/>
    </row>
    <row r="1243" spans="1:4">
      <c r="A1243" s="22"/>
      <c r="B1243" s="22"/>
      <c r="C1243" s="22"/>
      <c r="D1243" s="22"/>
    </row>
    <row r="1244" spans="1:4">
      <c r="A1244" s="22"/>
      <c r="B1244" s="22"/>
      <c r="C1244" s="22"/>
      <c r="D1244" s="22"/>
    </row>
    <row r="1245" spans="1:4">
      <c r="A1245" s="22"/>
      <c r="B1245" s="22"/>
      <c r="C1245" s="22"/>
      <c r="D1245" s="22"/>
    </row>
    <row r="1246" spans="1:4">
      <c r="A1246" s="22"/>
      <c r="B1246" s="22"/>
      <c r="C1246" s="22"/>
      <c r="D1246" s="22"/>
    </row>
    <row r="1247" spans="1:4">
      <c r="A1247" s="22"/>
      <c r="B1247" s="22"/>
      <c r="C1247" s="22"/>
      <c r="D1247" s="22"/>
    </row>
    <row r="1248" spans="1:4">
      <c r="A1248" s="22"/>
      <c r="B1248" s="22"/>
      <c r="C1248" s="22"/>
      <c r="D1248" s="22"/>
    </row>
    <row r="1249" spans="1:4">
      <c r="A1249" s="22"/>
      <c r="B1249" s="22"/>
      <c r="C1249" s="22"/>
      <c r="D1249" s="22"/>
    </row>
    <row r="1250" spans="1:4">
      <c r="A1250" s="22"/>
      <c r="B1250" s="22"/>
      <c r="C1250" s="22"/>
      <c r="D1250" s="22"/>
    </row>
    <row r="1251" spans="1:4">
      <c r="A1251" s="22"/>
      <c r="B1251" s="22"/>
      <c r="C1251" s="22"/>
      <c r="D1251" s="22"/>
    </row>
    <row r="1252" spans="1:4">
      <c r="A1252" s="22"/>
      <c r="B1252" s="22"/>
      <c r="C1252" s="22"/>
      <c r="D1252" s="22"/>
    </row>
    <row r="1253" spans="1:4">
      <c r="A1253" s="22"/>
      <c r="B1253" s="22"/>
      <c r="C1253" s="22"/>
      <c r="D1253" s="22"/>
    </row>
    <row r="1254" spans="1:4">
      <c r="A1254" s="22"/>
      <c r="B1254" s="22"/>
      <c r="C1254" s="22"/>
      <c r="D1254" s="22"/>
    </row>
    <row r="1255" spans="1:4">
      <c r="A1255" s="22"/>
      <c r="B1255" s="22"/>
      <c r="C1255" s="22"/>
      <c r="D1255" s="22"/>
    </row>
    <row r="1256" spans="1:4">
      <c r="A1256" s="22"/>
      <c r="B1256" s="22"/>
      <c r="C1256" s="22"/>
      <c r="D1256" s="22"/>
    </row>
    <row r="1257" spans="1:4">
      <c r="A1257" s="22"/>
      <c r="B1257" s="22"/>
      <c r="C1257" s="22"/>
      <c r="D1257" s="22"/>
    </row>
    <row r="1258" spans="1:4">
      <c r="A1258" s="22"/>
      <c r="B1258" s="22"/>
      <c r="C1258" s="22"/>
      <c r="D1258" s="22"/>
    </row>
    <row r="1259" spans="1:4">
      <c r="A1259" s="22"/>
      <c r="B1259" s="22"/>
      <c r="C1259" s="22"/>
      <c r="D1259" s="22"/>
    </row>
    <row r="1260" spans="1:4">
      <c r="A1260" s="22"/>
      <c r="B1260" s="22"/>
      <c r="C1260" s="22"/>
      <c r="D1260" s="22"/>
    </row>
    <row r="1261" spans="1:4">
      <c r="A1261" s="22"/>
      <c r="B1261" s="22"/>
      <c r="C1261" s="22"/>
      <c r="D1261" s="22"/>
    </row>
    <row r="1262" spans="1:4">
      <c r="A1262" s="22"/>
      <c r="B1262" s="22"/>
      <c r="C1262" s="22"/>
      <c r="D1262" s="22"/>
    </row>
    <row r="1263" spans="1:4">
      <c r="A1263" s="22"/>
      <c r="B1263" s="22"/>
      <c r="C1263" s="22"/>
      <c r="D1263" s="22"/>
    </row>
    <row r="1264" spans="1:4">
      <c r="A1264" s="22"/>
      <c r="B1264" s="22"/>
      <c r="C1264" s="22"/>
      <c r="D1264" s="22"/>
    </row>
    <row r="1265" spans="1:4">
      <c r="A1265" s="22"/>
      <c r="B1265" s="22"/>
      <c r="C1265" s="22"/>
      <c r="D1265" s="22"/>
    </row>
    <row r="1266" spans="1:4">
      <c r="A1266" s="22"/>
      <c r="B1266" s="22"/>
      <c r="C1266" s="22"/>
      <c r="D1266" s="22"/>
    </row>
    <row r="1267" spans="1:4">
      <c r="A1267" s="22"/>
      <c r="B1267" s="22"/>
      <c r="C1267" s="22"/>
      <c r="D1267" s="22"/>
    </row>
    <row r="1268" spans="1:4">
      <c r="A1268" s="22"/>
      <c r="B1268" s="22"/>
      <c r="C1268" s="22"/>
      <c r="D1268" s="22"/>
    </row>
    <row r="1269" spans="1:4">
      <c r="A1269" s="22"/>
      <c r="B1269" s="22"/>
      <c r="C1269" s="22"/>
      <c r="D1269" s="22"/>
    </row>
    <row r="1270" spans="1:4">
      <c r="A1270" s="22"/>
      <c r="B1270" s="22"/>
      <c r="C1270" s="22"/>
      <c r="D1270" s="22"/>
    </row>
    <row r="1271" spans="1:4">
      <c r="A1271" s="22"/>
      <c r="B1271" s="22"/>
      <c r="C1271" s="22"/>
      <c r="D1271" s="22"/>
    </row>
    <row r="1272" spans="1:4">
      <c r="A1272" s="22"/>
      <c r="B1272" s="22"/>
      <c r="C1272" s="22"/>
      <c r="D1272" s="22"/>
    </row>
    <row r="1273" spans="1:4">
      <c r="A1273" s="22"/>
      <c r="B1273" s="22"/>
      <c r="C1273" s="22"/>
      <c r="D1273" s="22"/>
    </row>
    <row r="1274" spans="1:4">
      <c r="A1274" s="22"/>
      <c r="B1274" s="22"/>
      <c r="C1274" s="22"/>
      <c r="D1274" s="22"/>
    </row>
    <row r="1275" spans="1:4">
      <c r="A1275" s="22"/>
      <c r="B1275" s="22"/>
      <c r="C1275" s="22"/>
      <c r="D1275" s="22"/>
    </row>
    <row r="1276" spans="1:4">
      <c r="A1276" s="22"/>
      <c r="B1276" s="22"/>
      <c r="C1276" s="22"/>
      <c r="D1276" s="22"/>
    </row>
    <row r="1277" spans="1:4">
      <c r="A1277" s="22"/>
      <c r="B1277" s="22"/>
      <c r="C1277" s="22"/>
      <c r="D1277" s="22"/>
    </row>
    <row r="1278" spans="1:4">
      <c r="A1278" s="22"/>
      <c r="B1278" s="22"/>
      <c r="C1278" s="22"/>
      <c r="D1278" s="22"/>
    </row>
    <row r="1279" spans="1:4">
      <c r="A1279" s="22"/>
      <c r="B1279" s="22"/>
      <c r="C1279" s="22"/>
      <c r="D1279" s="22"/>
    </row>
    <row r="1280" spans="1:4">
      <c r="A1280" s="22"/>
      <c r="B1280" s="22"/>
      <c r="C1280" s="22"/>
      <c r="D1280" s="22"/>
    </row>
    <row r="1281" spans="1:4">
      <c r="A1281" s="22"/>
      <c r="B1281" s="22"/>
      <c r="C1281" s="22"/>
      <c r="D1281" s="22"/>
    </row>
    <row r="1282" spans="1:4">
      <c r="A1282" s="22"/>
      <c r="B1282" s="22"/>
      <c r="C1282" s="22"/>
      <c r="D1282" s="22"/>
    </row>
    <row r="1283" spans="1:4">
      <c r="A1283" s="22"/>
      <c r="B1283" s="22"/>
      <c r="C1283" s="22"/>
      <c r="D1283" s="22"/>
    </row>
    <row r="1284" spans="1:4">
      <c r="A1284" s="22"/>
      <c r="B1284" s="22"/>
      <c r="C1284" s="22"/>
      <c r="D1284" s="22"/>
    </row>
    <row r="1285" spans="1:4">
      <c r="A1285" s="22"/>
      <c r="B1285" s="22"/>
      <c r="C1285" s="22"/>
      <c r="D1285" s="22"/>
    </row>
    <row r="1286" spans="1:4">
      <c r="A1286" s="22"/>
      <c r="B1286" s="22"/>
      <c r="C1286" s="22"/>
      <c r="D1286" s="22"/>
    </row>
    <row r="1287" spans="1:4">
      <c r="A1287" s="22"/>
      <c r="B1287" s="22"/>
      <c r="C1287" s="22"/>
      <c r="D1287" s="22"/>
    </row>
    <row r="1288" spans="1:4">
      <c r="A1288" s="22"/>
      <c r="B1288" s="22"/>
      <c r="C1288" s="22"/>
      <c r="D1288" s="22"/>
    </row>
    <row r="1289" spans="1:4">
      <c r="A1289" s="22"/>
      <c r="B1289" s="22"/>
      <c r="C1289" s="22"/>
      <c r="D1289" s="22"/>
    </row>
    <row r="1290" spans="1:4">
      <c r="A1290" s="22"/>
      <c r="B1290" s="22"/>
      <c r="C1290" s="22"/>
      <c r="D1290" s="22"/>
    </row>
    <row r="1291" spans="1:4">
      <c r="A1291" s="22"/>
      <c r="B1291" s="22"/>
      <c r="C1291" s="22"/>
      <c r="D1291" s="22"/>
    </row>
    <row r="1292" spans="1:4">
      <c r="A1292" s="22"/>
      <c r="B1292" s="22"/>
      <c r="C1292" s="22"/>
      <c r="D1292" s="22"/>
    </row>
    <row r="1293" spans="1:4">
      <c r="A1293" s="22"/>
      <c r="B1293" s="22"/>
      <c r="C1293" s="22"/>
      <c r="D1293" s="22"/>
    </row>
    <row r="1294" spans="1:4">
      <c r="A1294" s="22"/>
      <c r="B1294" s="22"/>
      <c r="C1294" s="22"/>
      <c r="D1294" s="22"/>
    </row>
    <row r="1295" spans="1:4">
      <c r="A1295" s="22"/>
      <c r="B1295" s="22"/>
      <c r="C1295" s="22"/>
      <c r="D1295" s="22"/>
    </row>
    <row r="1296" spans="1:4">
      <c r="A1296" s="22"/>
      <c r="B1296" s="22"/>
      <c r="C1296" s="22"/>
      <c r="D1296" s="22"/>
    </row>
    <row r="1297" spans="1:4">
      <c r="A1297" s="22"/>
      <c r="B1297" s="22"/>
      <c r="C1297" s="22"/>
      <c r="D1297" s="22"/>
    </row>
    <row r="1298" spans="1:4">
      <c r="A1298" s="22"/>
      <c r="B1298" s="22"/>
      <c r="C1298" s="22"/>
      <c r="D1298" s="22"/>
    </row>
    <row r="1299" spans="1:4">
      <c r="A1299" s="22"/>
      <c r="B1299" s="22"/>
      <c r="C1299" s="22"/>
      <c r="D1299" s="22"/>
    </row>
    <row r="1300" spans="1:4">
      <c r="A1300" s="22"/>
      <c r="B1300" s="22"/>
      <c r="C1300" s="22"/>
      <c r="D1300" s="22"/>
    </row>
    <row r="1301" spans="1:4">
      <c r="A1301" s="22"/>
      <c r="B1301" s="22"/>
      <c r="C1301" s="22"/>
      <c r="D1301" s="22"/>
    </row>
    <row r="1302" spans="1:4">
      <c r="A1302" s="22"/>
      <c r="B1302" s="22"/>
      <c r="C1302" s="22"/>
      <c r="D1302" s="22"/>
    </row>
    <row r="1303" spans="1:4">
      <c r="A1303" s="22"/>
      <c r="B1303" s="22"/>
      <c r="C1303" s="22"/>
      <c r="D1303" s="22"/>
    </row>
    <row r="1304" spans="1:4">
      <c r="A1304" s="22"/>
      <c r="B1304" s="22"/>
      <c r="C1304" s="22"/>
      <c r="D1304" s="22"/>
    </row>
    <row r="1305" spans="1:4">
      <c r="A1305" s="22"/>
      <c r="B1305" s="22"/>
      <c r="C1305" s="22"/>
      <c r="D1305" s="22"/>
    </row>
    <row r="1306" spans="1:4">
      <c r="A1306" s="22"/>
      <c r="B1306" s="22"/>
      <c r="C1306" s="22"/>
      <c r="D1306" s="22"/>
    </row>
    <row r="1307" spans="1:4">
      <c r="A1307" s="22"/>
      <c r="B1307" s="22"/>
      <c r="C1307" s="22"/>
      <c r="D1307" s="22"/>
    </row>
    <row r="1308" spans="1:4">
      <c r="A1308" s="22"/>
      <c r="B1308" s="22"/>
      <c r="C1308" s="22"/>
      <c r="D1308" s="22"/>
    </row>
    <row r="1309" spans="1:4">
      <c r="A1309" s="22"/>
      <c r="B1309" s="22"/>
      <c r="C1309" s="22"/>
      <c r="D1309" s="22"/>
    </row>
    <row r="1310" spans="1:4">
      <c r="A1310" s="22"/>
      <c r="B1310" s="22"/>
      <c r="C1310" s="22"/>
      <c r="D1310" s="22"/>
    </row>
    <row r="1311" spans="1:4">
      <c r="A1311" s="22"/>
      <c r="B1311" s="22"/>
      <c r="C1311" s="22"/>
      <c r="D1311" s="22"/>
    </row>
    <row r="1312" spans="1:4">
      <c r="A1312" s="22"/>
      <c r="B1312" s="22"/>
      <c r="C1312" s="22"/>
      <c r="D1312" s="22"/>
    </row>
    <row r="1313" spans="1:4">
      <c r="A1313" s="22"/>
      <c r="B1313" s="22"/>
      <c r="C1313" s="22"/>
      <c r="D1313" s="22"/>
    </row>
    <row r="1314" spans="1:4">
      <c r="A1314" s="22"/>
      <c r="B1314" s="22"/>
      <c r="C1314" s="22"/>
      <c r="D1314" s="22"/>
    </row>
    <row r="1315" spans="1:4">
      <c r="A1315" s="22"/>
      <c r="B1315" s="22"/>
      <c r="C1315" s="22"/>
      <c r="D1315" s="22"/>
    </row>
    <row r="1316" spans="1:4">
      <c r="A1316" s="22"/>
      <c r="B1316" s="22"/>
      <c r="C1316" s="22"/>
      <c r="D1316" s="22"/>
    </row>
    <row r="1317" spans="1:4">
      <c r="A1317" s="22"/>
      <c r="B1317" s="22"/>
      <c r="C1317" s="22"/>
      <c r="D1317" s="22"/>
    </row>
    <row r="1318" spans="1:4">
      <c r="A1318" s="22"/>
      <c r="B1318" s="22"/>
      <c r="C1318" s="22"/>
      <c r="D1318" s="22"/>
    </row>
    <row r="1319" spans="1:4">
      <c r="A1319" s="22"/>
      <c r="B1319" s="22"/>
      <c r="C1319" s="22"/>
      <c r="D1319" s="22"/>
    </row>
    <row r="1320" spans="1:4">
      <c r="A1320" s="22"/>
      <c r="B1320" s="22"/>
      <c r="C1320" s="22"/>
      <c r="D1320" s="22"/>
    </row>
    <row r="1321" spans="1:4">
      <c r="A1321" s="22"/>
      <c r="B1321" s="22"/>
      <c r="C1321" s="22"/>
      <c r="D1321" s="22"/>
    </row>
    <row r="1322" spans="1:4">
      <c r="A1322" s="22"/>
      <c r="B1322" s="22"/>
      <c r="C1322" s="22"/>
      <c r="D1322" s="22"/>
    </row>
    <row r="1323" spans="1:4">
      <c r="A1323" s="22"/>
      <c r="B1323" s="22"/>
      <c r="C1323" s="22"/>
      <c r="D1323" s="22"/>
    </row>
    <row r="1324" spans="1:4">
      <c r="A1324" s="22"/>
      <c r="B1324" s="22"/>
      <c r="C1324" s="22"/>
      <c r="D1324" s="22"/>
    </row>
    <row r="1325" spans="1:4">
      <c r="A1325" s="22"/>
      <c r="B1325" s="22"/>
      <c r="C1325" s="22"/>
      <c r="D1325" s="22"/>
    </row>
    <row r="1326" spans="1:4">
      <c r="A1326" s="22"/>
      <c r="B1326" s="22"/>
      <c r="C1326" s="22"/>
      <c r="D1326" s="22"/>
    </row>
    <row r="1327" spans="1:4">
      <c r="A1327" s="22"/>
      <c r="B1327" s="22"/>
      <c r="C1327" s="22"/>
      <c r="D1327" s="22"/>
    </row>
    <row r="1328" spans="1:4">
      <c r="A1328" s="22"/>
      <c r="B1328" s="22"/>
      <c r="C1328" s="22"/>
      <c r="D1328" s="22"/>
    </row>
    <row r="1329" spans="1:4">
      <c r="A1329" s="22"/>
      <c r="B1329" s="22"/>
      <c r="C1329" s="22"/>
      <c r="D1329" s="22"/>
    </row>
    <row r="1330" spans="1:4">
      <c r="A1330" s="22"/>
      <c r="B1330" s="22"/>
      <c r="C1330" s="22"/>
      <c r="D1330" s="22"/>
    </row>
    <row r="1331" spans="1:4">
      <c r="A1331" s="22"/>
      <c r="B1331" s="22"/>
      <c r="C1331" s="22"/>
      <c r="D1331" s="22"/>
    </row>
    <row r="1332" spans="1:4">
      <c r="A1332" s="22"/>
      <c r="B1332" s="22"/>
      <c r="C1332" s="22"/>
      <c r="D1332" s="22"/>
    </row>
    <row r="1333" spans="1:4">
      <c r="A1333" s="22"/>
      <c r="B1333" s="22"/>
      <c r="C1333" s="22"/>
      <c r="D1333" s="22"/>
    </row>
    <row r="1334" spans="1:4">
      <c r="A1334" s="22"/>
      <c r="B1334" s="22"/>
      <c r="C1334" s="22"/>
      <c r="D1334" s="22"/>
    </row>
    <row r="1335" spans="1:4">
      <c r="A1335" s="22"/>
      <c r="B1335" s="22"/>
      <c r="C1335" s="22"/>
      <c r="D1335" s="22"/>
    </row>
    <row r="1336" spans="1:4">
      <c r="A1336" s="22"/>
      <c r="B1336" s="22"/>
      <c r="C1336" s="22"/>
      <c r="D1336" s="22"/>
    </row>
    <row r="1337" spans="1:4">
      <c r="A1337" s="22"/>
      <c r="B1337" s="22"/>
      <c r="C1337" s="22"/>
      <c r="D1337" s="22"/>
    </row>
    <row r="1338" spans="1:4">
      <c r="A1338" s="22"/>
      <c r="B1338" s="22"/>
      <c r="C1338" s="22"/>
      <c r="D1338" s="22"/>
    </row>
    <row r="1339" spans="1:4">
      <c r="A1339" s="22"/>
      <c r="B1339" s="22"/>
      <c r="C1339" s="22"/>
      <c r="D1339" s="22"/>
    </row>
    <row r="1340" spans="1:4">
      <c r="A1340" s="22"/>
      <c r="B1340" s="22"/>
      <c r="C1340" s="22"/>
      <c r="D1340" s="22"/>
    </row>
    <row r="1341" spans="1:4">
      <c r="A1341" s="22"/>
      <c r="B1341" s="22"/>
      <c r="C1341" s="22"/>
      <c r="D1341" s="22"/>
    </row>
    <row r="1342" spans="1:4">
      <c r="A1342" s="22"/>
      <c r="B1342" s="22"/>
      <c r="C1342" s="22"/>
      <c r="D1342" s="22"/>
    </row>
    <row r="1343" spans="1:4">
      <c r="A1343" s="22"/>
      <c r="B1343" s="22"/>
      <c r="C1343" s="22"/>
      <c r="D1343" s="22"/>
    </row>
    <row r="1344" spans="1:4">
      <c r="A1344" s="22"/>
      <c r="B1344" s="22"/>
      <c r="C1344" s="22"/>
      <c r="D1344" s="22"/>
    </row>
    <row r="1345" spans="1:4">
      <c r="A1345" s="22"/>
      <c r="B1345" s="22"/>
      <c r="C1345" s="22"/>
      <c r="D1345" s="22"/>
    </row>
    <row r="1346" spans="1:4">
      <c r="A1346" s="22"/>
      <c r="B1346" s="22"/>
      <c r="C1346" s="22"/>
      <c r="D1346" s="22"/>
    </row>
    <row r="1347" spans="1:4">
      <c r="A1347" s="22"/>
      <c r="B1347" s="22"/>
      <c r="C1347" s="22"/>
      <c r="D1347" s="22"/>
    </row>
    <row r="1348" spans="1:4">
      <c r="A1348" s="22"/>
      <c r="B1348" s="22"/>
      <c r="C1348" s="22"/>
      <c r="D1348" s="22"/>
    </row>
    <row r="1349" spans="1:4">
      <c r="A1349" s="22"/>
      <c r="B1349" s="22"/>
      <c r="C1349" s="22"/>
      <c r="D1349" s="22"/>
    </row>
    <row r="1350" spans="1:4">
      <c r="A1350" s="22"/>
      <c r="B1350" s="22"/>
      <c r="C1350" s="22"/>
      <c r="D1350" s="22"/>
    </row>
    <row r="1351" spans="1:4">
      <c r="A1351" s="22"/>
      <c r="B1351" s="22"/>
      <c r="C1351" s="22"/>
      <c r="D1351" s="22"/>
    </row>
    <row r="1352" spans="1:4">
      <c r="A1352" s="22"/>
      <c r="B1352" s="22"/>
      <c r="C1352" s="22"/>
      <c r="D1352" s="22"/>
    </row>
    <row r="1353" spans="1:4">
      <c r="A1353" s="22"/>
      <c r="B1353" s="22"/>
      <c r="C1353" s="22"/>
      <c r="D1353" s="22"/>
    </row>
    <row r="1354" spans="1:4">
      <c r="A1354" s="22"/>
      <c r="B1354" s="22"/>
      <c r="C1354" s="22"/>
      <c r="D1354" s="22"/>
    </row>
    <row r="1355" spans="1:4">
      <c r="A1355" s="22"/>
      <c r="B1355" s="22"/>
      <c r="C1355" s="22"/>
      <c r="D1355" s="22"/>
    </row>
    <row r="1356" spans="1:4">
      <c r="A1356" s="22"/>
      <c r="B1356" s="22"/>
      <c r="C1356" s="22"/>
      <c r="D1356" s="22"/>
    </row>
    <row r="1357" spans="1:4">
      <c r="A1357" s="22"/>
      <c r="B1357" s="22"/>
      <c r="C1357" s="22"/>
      <c r="D1357" s="22"/>
    </row>
    <row r="1358" spans="1:4">
      <c r="A1358" s="22"/>
      <c r="B1358" s="22"/>
      <c r="C1358" s="22"/>
      <c r="D1358" s="22"/>
    </row>
    <row r="1359" spans="1:4">
      <c r="A1359" s="22"/>
      <c r="B1359" s="22"/>
      <c r="C1359" s="22"/>
      <c r="D1359" s="22"/>
    </row>
    <row r="1360" spans="1:4">
      <c r="A1360" s="22"/>
      <c r="B1360" s="22"/>
      <c r="C1360" s="22"/>
      <c r="D1360" s="22"/>
    </row>
    <row r="1361" spans="1:4">
      <c r="A1361" s="22"/>
      <c r="B1361" s="22"/>
      <c r="C1361" s="22"/>
      <c r="D1361" s="22"/>
    </row>
    <row r="1362" spans="1:4">
      <c r="A1362" s="22"/>
      <c r="B1362" s="22"/>
      <c r="C1362" s="22"/>
      <c r="D1362" s="22"/>
    </row>
    <row r="1363" spans="1:4">
      <c r="A1363" s="22"/>
      <c r="B1363" s="22"/>
      <c r="C1363" s="22"/>
      <c r="D1363" s="22"/>
    </row>
    <row r="1364" spans="1:4">
      <c r="A1364" s="22"/>
      <c r="B1364" s="22"/>
      <c r="C1364" s="22"/>
      <c r="D1364" s="22"/>
    </row>
    <row r="1365" spans="1:4">
      <c r="A1365" s="22"/>
      <c r="B1365" s="22"/>
      <c r="C1365" s="22"/>
      <c r="D1365" s="22"/>
    </row>
    <row r="1366" spans="1:4">
      <c r="A1366" s="22"/>
      <c r="B1366" s="22"/>
      <c r="C1366" s="22"/>
      <c r="D1366" s="22"/>
    </row>
    <row r="1367" spans="1:4">
      <c r="A1367" s="22"/>
      <c r="B1367" s="22"/>
      <c r="C1367" s="22"/>
      <c r="D1367" s="22"/>
    </row>
    <row r="1368" spans="1:4">
      <c r="A1368" s="22"/>
      <c r="B1368" s="22"/>
      <c r="C1368" s="22"/>
      <c r="D1368" s="22"/>
    </row>
    <row r="1369" spans="1:4">
      <c r="A1369" s="22"/>
      <c r="B1369" s="22"/>
      <c r="C1369" s="22"/>
      <c r="D1369" s="22"/>
    </row>
    <row r="1370" spans="1:4">
      <c r="A1370" s="22"/>
      <c r="B1370" s="22"/>
      <c r="C1370" s="22"/>
      <c r="D1370" s="22"/>
    </row>
    <row r="1371" spans="1:4">
      <c r="A1371" s="22"/>
      <c r="B1371" s="22"/>
      <c r="C1371" s="22"/>
      <c r="D1371" s="22"/>
    </row>
    <row r="1372" spans="1:4">
      <c r="A1372" s="22"/>
      <c r="B1372" s="22"/>
      <c r="C1372" s="22"/>
      <c r="D1372" s="22"/>
    </row>
    <row r="1373" spans="1:4">
      <c r="A1373" s="22"/>
      <c r="B1373" s="22"/>
      <c r="C1373" s="22"/>
      <c r="D1373" s="22"/>
    </row>
    <row r="1374" spans="1:4">
      <c r="A1374" s="22"/>
      <c r="B1374" s="22"/>
      <c r="C1374" s="22"/>
      <c r="D1374" s="22"/>
    </row>
    <row r="1375" spans="1:4">
      <c r="A1375" s="22"/>
      <c r="B1375" s="22"/>
      <c r="C1375" s="22"/>
      <c r="D1375" s="22"/>
    </row>
    <row r="1376" spans="1:4">
      <c r="A1376" s="22"/>
      <c r="B1376" s="22"/>
      <c r="C1376" s="22"/>
      <c r="D1376" s="22"/>
    </row>
    <row r="1377" spans="1:4">
      <c r="A1377" s="22"/>
      <c r="B1377" s="22"/>
      <c r="C1377" s="22"/>
      <c r="D1377" s="22"/>
    </row>
    <row r="1378" spans="1:4">
      <c r="A1378" s="22"/>
      <c r="B1378" s="22"/>
      <c r="C1378" s="22"/>
      <c r="D1378" s="22"/>
    </row>
    <row r="1379" spans="1:4">
      <c r="A1379" s="22"/>
      <c r="B1379" s="22"/>
      <c r="C1379" s="22"/>
      <c r="D1379" s="22"/>
    </row>
    <row r="1380" spans="1:4">
      <c r="A1380" s="22"/>
      <c r="B1380" s="22"/>
      <c r="C1380" s="22"/>
      <c r="D1380" s="22"/>
    </row>
    <row r="1381" spans="1:4">
      <c r="A1381" s="22"/>
      <c r="B1381" s="22"/>
      <c r="C1381" s="22"/>
      <c r="D1381" s="22"/>
    </row>
    <row r="1382" spans="1:4">
      <c r="A1382" s="22"/>
      <c r="B1382" s="22"/>
      <c r="C1382" s="22"/>
      <c r="D1382" s="22"/>
    </row>
    <row r="1383" spans="1:4">
      <c r="A1383" s="22"/>
      <c r="B1383" s="22"/>
      <c r="C1383" s="22"/>
      <c r="D1383" s="22"/>
    </row>
    <row r="1384" spans="1:4">
      <c r="A1384" s="22"/>
      <c r="B1384" s="22"/>
      <c r="C1384" s="22"/>
      <c r="D1384" s="22"/>
    </row>
    <row r="1385" spans="1:4">
      <c r="A1385" s="22"/>
      <c r="B1385" s="22"/>
      <c r="C1385" s="22"/>
      <c r="D1385" s="22"/>
    </row>
    <row r="1386" spans="1:4">
      <c r="A1386" s="22"/>
      <c r="B1386" s="22"/>
      <c r="C1386" s="22"/>
      <c r="D1386" s="22"/>
    </row>
    <row r="1387" spans="1:4">
      <c r="A1387" s="22"/>
      <c r="B1387" s="22"/>
      <c r="C1387" s="22"/>
      <c r="D1387" s="22"/>
    </row>
    <row r="1388" spans="1:4">
      <c r="A1388" s="22"/>
      <c r="B1388" s="22"/>
      <c r="C1388" s="22"/>
      <c r="D1388" s="22"/>
    </row>
    <row r="1389" spans="1:4">
      <c r="A1389" s="22"/>
      <c r="B1389" s="22"/>
      <c r="C1389" s="22"/>
      <c r="D1389" s="22"/>
    </row>
    <row r="1390" spans="1:4">
      <c r="A1390" s="22"/>
      <c r="B1390" s="22"/>
      <c r="C1390" s="22"/>
      <c r="D1390" s="22"/>
    </row>
    <row r="1391" spans="1:4">
      <c r="A1391" s="22"/>
      <c r="B1391" s="22"/>
      <c r="C1391" s="22"/>
      <c r="D1391" s="22"/>
    </row>
    <row r="1392" spans="1:4">
      <c r="A1392" s="22"/>
      <c r="B1392" s="22"/>
      <c r="C1392" s="22"/>
      <c r="D1392" s="22"/>
    </row>
    <row r="1393" spans="1:4">
      <c r="A1393" s="22"/>
      <c r="B1393" s="22"/>
      <c r="C1393" s="22"/>
      <c r="D1393" s="22"/>
    </row>
    <row r="1394" spans="1:4">
      <c r="A1394" s="22"/>
      <c r="B1394" s="22"/>
      <c r="C1394" s="22"/>
      <c r="D1394" s="22"/>
    </row>
    <row r="1395" spans="1:4">
      <c r="A1395" s="22"/>
      <c r="B1395" s="22"/>
      <c r="C1395" s="22"/>
      <c r="D1395" s="22"/>
    </row>
    <row r="1396" spans="1:4">
      <c r="A1396" s="22"/>
      <c r="B1396" s="22"/>
      <c r="C1396" s="22"/>
      <c r="D1396" s="22"/>
    </row>
    <row r="1397" spans="1:4">
      <c r="A1397" s="22"/>
      <c r="B1397" s="22"/>
      <c r="C1397" s="22"/>
      <c r="D1397" s="22"/>
    </row>
    <row r="1398" spans="1:4">
      <c r="A1398" s="22"/>
      <c r="B1398" s="22"/>
      <c r="C1398" s="22"/>
      <c r="D1398" s="22"/>
    </row>
    <row r="1399" spans="1:4">
      <c r="A1399" s="22"/>
      <c r="B1399" s="22"/>
      <c r="C1399" s="22"/>
      <c r="D1399" s="22"/>
    </row>
    <row r="1400" spans="1:4">
      <c r="A1400" s="22"/>
      <c r="B1400" s="22"/>
      <c r="C1400" s="22"/>
      <c r="D1400" s="22"/>
    </row>
    <row r="1401" spans="1:4">
      <c r="A1401" s="22"/>
      <c r="B1401" s="22"/>
      <c r="C1401" s="22"/>
      <c r="D1401" s="22"/>
    </row>
    <row r="1402" spans="1:4">
      <c r="A1402" s="22"/>
      <c r="B1402" s="22"/>
      <c r="C1402" s="22"/>
      <c r="D1402" s="22"/>
    </row>
    <row r="1403" spans="1:4">
      <c r="A1403" s="22"/>
      <c r="B1403" s="22"/>
      <c r="C1403" s="22"/>
      <c r="D1403" s="22"/>
    </row>
    <row r="1404" spans="1:4">
      <c r="A1404" s="22"/>
      <c r="B1404" s="22"/>
      <c r="C1404" s="22"/>
      <c r="D1404" s="22"/>
    </row>
    <row r="1405" spans="1:4">
      <c r="A1405" s="22"/>
      <c r="B1405" s="22"/>
      <c r="C1405" s="22"/>
      <c r="D1405" s="22"/>
    </row>
    <row r="1406" spans="1:4">
      <c r="A1406" s="22"/>
      <c r="B1406" s="22"/>
      <c r="C1406" s="22"/>
      <c r="D1406" s="22"/>
    </row>
    <row r="1407" spans="1:4">
      <c r="A1407" s="22"/>
      <c r="B1407" s="22"/>
      <c r="C1407" s="22"/>
      <c r="D1407" s="22"/>
    </row>
    <row r="1408" spans="1:4">
      <c r="A1408" s="22"/>
      <c r="B1408" s="22"/>
      <c r="C1408" s="22"/>
      <c r="D1408" s="22"/>
    </row>
    <row r="1409" spans="1:4">
      <c r="A1409" s="22"/>
      <c r="B1409" s="22"/>
      <c r="C1409" s="22"/>
      <c r="D1409" s="22"/>
    </row>
    <row r="1410" spans="1:4">
      <c r="A1410" s="22"/>
      <c r="B1410" s="22"/>
      <c r="C1410" s="22"/>
      <c r="D1410" s="22"/>
    </row>
    <row r="1411" spans="1:4">
      <c r="A1411" s="22"/>
      <c r="B1411" s="22"/>
      <c r="C1411" s="22"/>
      <c r="D1411" s="22"/>
    </row>
    <row r="1412" spans="1:4">
      <c r="A1412" s="22"/>
      <c r="B1412" s="22"/>
      <c r="C1412" s="22"/>
      <c r="D1412" s="22"/>
    </row>
    <row r="1413" spans="1:4">
      <c r="A1413" s="22"/>
      <c r="B1413" s="22"/>
      <c r="C1413" s="22"/>
      <c r="D1413" s="22"/>
    </row>
    <row r="1414" spans="1:4">
      <c r="A1414" s="22"/>
      <c r="B1414" s="22"/>
      <c r="C1414" s="22"/>
      <c r="D1414" s="22"/>
    </row>
    <row r="1415" spans="1:4">
      <c r="A1415" s="22"/>
      <c r="B1415" s="22"/>
      <c r="C1415" s="22"/>
      <c r="D1415" s="22"/>
    </row>
    <row r="1416" spans="1:4">
      <c r="A1416" s="22"/>
      <c r="B1416" s="22"/>
      <c r="C1416" s="22"/>
      <c r="D1416" s="22"/>
    </row>
    <row r="1417" spans="1:4">
      <c r="A1417" s="22"/>
      <c r="B1417" s="22"/>
      <c r="C1417" s="22"/>
      <c r="D1417" s="22"/>
    </row>
    <row r="1418" spans="1:4">
      <c r="A1418" s="22"/>
      <c r="B1418" s="22"/>
      <c r="C1418" s="22"/>
      <c r="D1418" s="22"/>
    </row>
    <row r="1419" spans="1:4">
      <c r="A1419" s="22"/>
      <c r="B1419" s="22"/>
      <c r="C1419" s="22"/>
      <c r="D1419" s="22"/>
    </row>
    <row r="1420" spans="1:4">
      <c r="A1420" s="22"/>
      <c r="B1420" s="22"/>
      <c r="C1420" s="22"/>
      <c r="D1420" s="22"/>
    </row>
    <row r="1421" spans="1:4">
      <c r="A1421" s="22"/>
      <c r="B1421" s="22"/>
      <c r="C1421" s="22"/>
      <c r="D1421" s="22"/>
    </row>
    <row r="1422" spans="1:4">
      <c r="A1422" s="22"/>
      <c r="B1422" s="22"/>
      <c r="C1422" s="22"/>
      <c r="D1422" s="22"/>
    </row>
    <row r="1423" spans="1:4">
      <c r="A1423" s="22"/>
      <c r="B1423" s="22"/>
      <c r="C1423" s="22"/>
      <c r="D1423" s="22"/>
    </row>
    <row r="1424" spans="1:4">
      <c r="A1424" s="22"/>
      <c r="B1424" s="22"/>
      <c r="C1424" s="22"/>
      <c r="D1424" s="22"/>
    </row>
    <row r="1425" spans="1:4">
      <c r="A1425" s="22"/>
      <c r="B1425" s="22"/>
      <c r="C1425" s="22"/>
      <c r="D1425" s="22"/>
    </row>
    <row r="1426" spans="1:4">
      <c r="A1426" s="22"/>
      <c r="B1426" s="22"/>
      <c r="C1426" s="22"/>
      <c r="D1426" s="22"/>
    </row>
    <row r="1427" spans="1:4">
      <c r="A1427" s="22"/>
      <c r="B1427" s="22"/>
      <c r="C1427" s="22"/>
      <c r="D1427" s="22"/>
    </row>
    <row r="1428" spans="1:4">
      <c r="A1428" s="22"/>
      <c r="B1428" s="22"/>
      <c r="C1428" s="22"/>
      <c r="D1428" s="22"/>
    </row>
    <row r="1429" spans="1:4">
      <c r="A1429" s="22"/>
      <c r="B1429" s="22"/>
      <c r="C1429" s="22"/>
      <c r="D1429" s="22"/>
    </row>
    <row r="1430" spans="1:4">
      <c r="A1430" s="22"/>
      <c r="B1430" s="22"/>
      <c r="C1430" s="22"/>
      <c r="D1430" s="22"/>
    </row>
    <row r="1431" spans="1:4">
      <c r="A1431" s="22"/>
      <c r="B1431" s="22"/>
      <c r="C1431" s="22"/>
      <c r="D1431" s="22"/>
    </row>
    <row r="1432" spans="1:4">
      <c r="A1432" s="22"/>
      <c r="B1432" s="22"/>
      <c r="C1432" s="22"/>
      <c r="D1432" s="22"/>
    </row>
    <row r="1433" spans="1:4">
      <c r="A1433" s="22"/>
      <c r="B1433" s="22"/>
      <c r="C1433" s="22"/>
      <c r="D1433" s="22"/>
    </row>
    <row r="1434" spans="1:4">
      <c r="A1434" s="22"/>
      <c r="B1434" s="22"/>
      <c r="C1434" s="22"/>
      <c r="D1434" s="22"/>
    </row>
    <row r="1435" spans="1:4">
      <c r="A1435" s="22"/>
      <c r="B1435" s="22"/>
      <c r="C1435" s="22"/>
      <c r="D1435" s="22"/>
    </row>
    <row r="1436" spans="1:4">
      <c r="A1436" s="22"/>
      <c r="B1436" s="22"/>
      <c r="C1436" s="22"/>
      <c r="D1436" s="22"/>
    </row>
    <row r="1437" spans="1:4">
      <c r="A1437" s="22"/>
      <c r="B1437" s="22"/>
      <c r="C1437" s="22"/>
      <c r="D1437" s="22"/>
    </row>
    <row r="1438" spans="1:4">
      <c r="A1438" s="22"/>
      <c r="B1438" s="22"/>
      <c r="C1438" s="22"/>
      <c r="D1438" s="22"/>
    </row>
    <row r="1439" spans="1:4">
      <c r="A1439" s="22"/>
      <c r="B1439" s="22"/>
      <c r="C1439" s="22"/>
      <c r="D1439" s="22"/>
    </row>
    <row r="1440" spans="1:4">
      <c r="A1440" s="22"/>
      <c r="B1440" s="22"/>
      <c r="C1440" s="22"/>
      <c r="D1440" s="22"/>
    </row>
    <row r="1441" spans="1:4">
      <c r="A1441" s="22"/>
      <c r="B1441" s="22"/>
      <c r="C1441" s="22"/>
      <c r="D1441" s="22"/>
    </row>
    <row r="1442" spans="1:4">
      <c r="A1442" s="22"/>
      <c r="B1442" s="22"/>
      <c r="C1442" s="22"/>
      <c r="D1442" s="22"/>
    </row>
    <row r="1443" spans="1:4">
      <c r="A1443" s="22"/>
      <c r="B1443" s="22"/>
      <c r="C1443" s="22"/>
      <c r="D1443" s="22"/>
    </row>
    <row r="1444" spans="1:4">
      <c r="A1444" s="22"/>
      <c r="B1444" s="22"/>
      <c r="C1444" s="22"/>
      <c r="D1444" s="22"/>
    </row>
    <row r="1445" spans="1:4">
      <c r="A1445" s="22"/>
      <c r="B1445" s="22"/>
      <c r="C1445" s="22"/>
      <c r="D1445" s="22"/>
    </row>
    <row r="1446" spans="1:4">
      <c r="A1446" s="22"/>
      <c r="B1446" s="22"/>
      <c r="C1446" s="22"/>
      <c r="D1446" s="22"/>
    </row>
    <row r="1447" spans="1:4">
      <c r="A1447" s="22"/>
      <c r="B1447" s="22"/>
      <c r="C1447" s="22"/>
      <c r="D1447" s="22"/>
    </row>
    <row r="1448" spans="1:4">
      <c r="A1448" s="22"/>
      <c r="B1448" s="22"/>
      <c r="C1448" s="22"/>
      <c r="D1448" s="22"/>
    </row>
    <row r="1449" spans="1:4">
      <c r="A1449" s="22"/>
      <c r="B1449" s="22"/>
      <c r="C1449" s="22"/>
      <c r="D1449" s="22"/>
    </row>
    <row r="1450" spans="1:4">
      <c r="A1450" s="22"/>
      <c r="B1450" s="22"/>
      <c r="C1450" s="22"/>
      <c r="D1450" s="22"/>
    </row>
    <row r="1451" spans="1:4">
      <c r="A1451" s="22"/>
      <c r="B1451" s="22"/>
      <c r="C1451" s="22"/>
      <c r="D1451" s="22"/>
    </row>
    <row r="1452" spans="1:4">
      <c r="A1452" s="22"/>
      <c r="B1452" s="22"/>
      <c r="C1452" s="22"/>
      <c r="D1452" s="22"/>
    </row>
    <row r="1453" spans="1:4">
      <c r="A1453" s="22"/>
      <c r="B1453" s="22"/>
      <c r="C1453" s="22"/>
      <c r="D1453" s="22"/>
    </row>
    <row r="1454" spans="1:4">
      <c r="A1454" s="22"/>
      <c r="B1454" s="22"/>
      <c r="C1454" s="22"/>
      <c r="D1454" s="22"/>
    </row>
    <row r="1455" spans="1:4">
      <c r="A1455" s="22"/>
      <c r="B1455" s="22"/>
      <c r="C1455" s="22"/>
      <c r="D1455" s="22"/>
    </row>
    <row r="1456" spans="1:4">
      <c r="A1456" s="22"/>
      <c r="B1456" s="22"/>
      <c r="C1456" s="22"/>
      <c r="D1456" s="22"/>
    </row>
    <row r="1457" spans="1:4">
      <c r="A1457" s="22"/>
      <c r="B1457" s="22"/>
      <c r="C1457" s="22"/>
      <c r="D1457" s="22"/>
    </row>
    <row r="1458" spans="1:4">
      <c r="A1458" s="22"/>
      <c r="B1458" s="22"/>
      <c r="C1458" s="22"/>
      <c r="D1458" s="22"/>
    </row>
    <row r="1459" spans="1:4">
      <c r="A1459" s="22"/>
      <c r="B1459" s="22"/>
      <c r="C1459" s="22"/>
      <c r="D1459" s="22"/>
    </row>
    <row r="1460" spans="1:4">
      <c r="A1460" s="22"/>
      <c r="B1460" s="22"/>
      <c r="C1460" s="22"/>
      <c r="D1460" s="22"/>
    </row>
    <row r="1461" spans="1:4">
      <c r="A1461" s="22"/>
      <c r="B1461" s="22"/>
      <c r="C1461" s="22"/>
      <c r="D1461" s="22"/>
    </row>
    <row r="1462" spans="1:4">
      <c r="A1462" s="22"/>
      <c r="B1462" s="22"/>
      <c r="C1462" s="22"/>
      <c r="D1462" s="22"/>
    </row>
    <row r="1463" spans="1:4">
      <c r="A1463" s="22"/>
      <c r="B1463" s="22"/>
      <c r="C1463" s="22"/>
      <c r="D1463" s="22"/>
    </row>
    <row r="1464" spans="1:4">
      <c r="A1464" s="22"/>
      <c r="B1464" s="22"/>
      <c r="C1464" s="22"/>
      <c r="D1464" s="22"/>
    </row>
    <row r="1465" spans="1:4">
      <c r="A1465" s="22"/>
      <c r="B1465" s="22"/>
      <c r="C1465" s="22"/>
      <c r="D1465" s="22"/>
    </row>
    <row r="1466" spans="1:4">
      <c r="A1466" s="22"/>
      <c r="B1466" s="22"/>
      <c r="C1466" s="22"/>
      <c r="D1466" s="22"/>
    </row>
    <row r="1467" spans="1:4">
      <c r="A1467" s="22"/>
      <c r="B1467" s="22"/>
      <c r="C1467" s="22"/>
      <c r="D1467" s="22"/>
    </row>
    <row r="1468" spans="1:4">
      <c r="A1468" s="22"/>
      <c r="B1468" s="22"/>
      <c r="C1468" s="22"/>
      <c r="D1468" s="22"/>
    </row>
    <row r="1469" spans="1:4">
      <c r="A1469" s="22"/>
      <c r="B1469" s="22"/>
      <c r="C1469" s="22"/>
      <c r="D1469" s="22"/>
    </row>
    <row r="1470" spans="1:4">
      <c r="A1470" s="22"/>
      <c r="B1470" s="22"/>
      <c r="C1470" s="22"/>
      <c r="D1470" s="22"/>
    </row>
    <row r="1471" spans="1:4">
      <c r="A1471" s="22"/>
      <c r="B1471" s="22"/>
      <c r="C1471" s="22"/>
      <c r="D1471" s="22"/>
    </row>
    <row r="1472" spans="1:4">
      <c r="A1472" s="22"/>
      <c r="B1472" s="22"/>
      <c r="C1472" s="22"/>
      <c r="D1472" s="22"/>
    </row>
    <row r="1473" spans="1:4">
      <c r="A1473" s="22"/>
      <c r="B1473" s="22"/>
      <c r="C1473" s="22"/>
      <c r="D1473" s="22"/>
    </row>
    <row r="1474" spans="1:4">
      <c r="A1474" s="22"/>
      <c r="B1474" s="22"/>
      <c r="C1474" s="22"/>
      <c r="D1474" s="22"/>
    </row>
    <row r="1475" spans="1:4">
      <c r="A1475" s="22"/>
      <c r="B1475" s="22"/>
      <c r="C1475" s="22"/>
      <c r="D1475" s="22"/>
    </row>
    <row r="1476" spans="1:4">
      <c r="A1476" s="22"/>
      <c r="B1476" s="22"/>
      <c r="C1476" s="22"/>
      <c r="D1476" s="22"/>
    </row>
    <row r="1477" spans="1:4">
      <c r="A1477" s="22"/>
      <c r="B1477" s="22"/>
      <c r="C1477" s="22"/>
      <c r="D1477" s="22"/>
    </row>
    <row r="1478" spans="1:4">
      <c r="A1478" s="22"/>
      <c r="B1478" s="22"/>
      <c r="C1478" s="22"/>
      <c r="D1478" s="22"/>
    </row>
    <row r="1479" spans="1:4">
      <c r="A1479" s="22"/>
      <c r="B1479" s="22"/>
      <c r="C1479" s="22"/>
      <c r="D1479" s="22"/>
    </row>
    <row r="1480" spans="1:4">
      <c r="A1480" s="22"/>
      <c r="B1480" s="22"/>
      <c r="C1480" s="22"/>
      <c r="D1480" s="22"/>
    </row>
    <row r="1481" spans="1:4">
      <c r="A1481" s="22"/>
      <c r="B1481" s="22"/>
      <c r="C1481" s="22"/>
      <c r="D1481" s="22"/>
    </row>
    <row r="1482" spans="1:4">
      <c r="A1482" s="22"/>
      <c r="B1482" s="22"/>
      <c r="C1482" s="22"/>
      <c r="D1482" s="22"/>
    </row>
    <row r="1483" spans="1:4">
      <c r="A1483" s="22"/>
      <c r="B1483" s="22"/>
      <c r="C1483" s="22"/>
      <c r="D1483" s="22"/>
    </row>
    <row r="1484" spans="1:4">
      <c r="A1484" s="22"/>
      <c r="B1484" s="22"/>
      <c r="C1484" s="22"/>
      <c r="D1484" s="22"/>
    </row>
    <row r="1485" spans="1:4">
      <c r="A1485" s="22"/>
      <c r="B1485" s="22"/>
      <c r="C1485" s="22"/>
      <c r="D1485" s="22"/>
    </row>
    <row r="1486" spans="1:4">
      <c r="A1486" s="22"/>
      <c r="B1486" s="22"/>
      <c r="C1486" s="22"/>
      <c r="D1486" s="22"/>
    </row>
    <row r="1487" spans="1:4">
      <c r="A1487" s="22"/>
      <c r="B1487" s="22"/>
      <c r="C1487" s="22"/>
      <c r="D1487" s="22"/>
    </row>
    <row r="1488" spans="1:4">
      <c r="A1488" s="22"/>
      <c r="B1488" s="22"/>
      <c r="C1488" s="22"/>
      <c r="D1488" s="22"/>
    </row>
    <row r="1489" spans="1:4">
      <c r="A1489" s="22"/>
      <c r="B1489" s="22"/>
      <c r="C1489" s="22"/>
      <c r="D1489" s="22"/>
    </row>
    <row r="1490" spans="1:4">
      <c r="A1490" s="22"/>
      <c r="B1490" s="22"/>
      <c r="C1490" s="22"/>
      <c r="D1490" s="22"/>
    </row>
    <row r="1491" spans="1:4">
      <c r="A1491" s="22"/>
      <c r="B1491" s="22"/>
      <c r="C1491" s="22"/>
      <c r="D1491" s="22"/>
    </row>
    <row r="1492" spans="1:4">
      <c r="A1492" s="22"/>
      <c r="B1492" s="22"/>
      <c r="C1492" s="22"/>
      <c r="D1492" s="22"/>
    </row>
    <row r="1493" spans="1:4">
      <c r="A1493" s="22"/>
      <c r="B1493" s="22"/>
      <c r="C1493" s="22"/>
      <c r="D1493" s="22"/>
    </row>
    <row r="1494" spans="1:4">
      <c r="A1494" s="22"/>
      <c r="B1494" s="22"/>
      <c r="C1494" s="22"/>
      <c r="D1494" s="22"/>
    </row>
    <row r="1495" spans="1:4">
      <c r="A1495" s="22"/>
      <c r="B1495" s="22"/>
      <c r="C1495" s="22"/>
      <c r="D1495" s="22"/>
    </row>
    <row r="1496" spans="1:4">
      <c r="A1496" s="22"/>
      <c r="B1496" s="22"/>
      <c r="C1496" s="22"/>
      <c r="D1496" s="22"/>
    </row>
    <row r="1497" spans="1:4">
      <c r="A1497" s="22"/>
      <c r="B1497" s="22"/>
      <c r="C1497" s="22"/>
      <c r="D1497" s="22"/>
    </row>
    <row r="1498" spans="1:4">
      <c r="A1498" s="22"/>
      <c r="B1498" s="22"/>
      <c r="C1498" s="22"/>
      <c r="D1498" s="22"/>
    </row>
    <row r="1499" spans="1:4">
      <c r="A1499" s="22"/>
      <c r="B1499" s="22"/>
      <c r="C1499" s="22"/>
      <c r="D1499" s="22"/>
    </row>
    <row r="1500" spans="1:4">
      <c r="A1500" s="22"/>
      <c r="B1500" s="22"/>
      <c r="C1500" s="22"/>
      <c r="D1500" s="22"/>
    </row>
    <row r="1501" spans="1:4">
      <c r="A1501" s="22"/>
      <c r="B1501" s="22"/>
      <c r="C1501" s="22"/>
      <c r="D1501" s="22"/>
    </row>
    <row r="1502" spans="1:4">
      <c r="A1502" s="22"/>
      <c r="B1502" s="22"/>
      <c r="C1502" s="22"/>
      <c r="D1502" s="22"/>
    </row>
    <row r="1503" spans="1:4">
      <c r="A1503" s="22"/>
      <c r="B1503" s="22"/>
      <c r="C1503" s="22"/>
      <c r="D1503" s="22"/>
    </row>
    <row r="1504" spans="1:4">
      <c r="A1504" s="22"/>
      <c r="B1504" s="22"/>
      <c r="C1504" s="22"/>
      <c r="D1504" s="22"/>
    </row>
    <row r="1505" spans="1:4">
      <c r="A1505" s="22"/>
      <c r="B1505" s="22"/>
      <c r="C1505" s="22"/>
      <c r="D1505" s="22"/>
    </row>
    <row r="1506" spans="1:4">
      <c r="A1506" s="22"/>
      <c r="B1506" s="22"/>
      <c r="C1506" s="22"/>
      <c r="D1506" s="22"/>
    </row>
    <row r="1507" spans="1:4">
      <c r="A1507" s="22"/>
      <c r="B1507" s="22"/>
      <c r="C1507" s="22"/>
      <c r="D1507" s="22"/>
    </row>
    <row r="1508" spans="1:4">
      <c r="A1508" s="22"/>
      <c r="B1508" s="22"/>
      <c r="C1508" s="22"/>
      <c r="D1508" s="22"/>
    </row>
    <row r="1509" spans="1:4">
      <c r="A1509" s="22"/>
      <c r="B1509" s="22"/>
      <c r="C1509" s="22"/>
      <c r="D1509" s="22"/>
    </row>
    <row r="1510" spans="1:4">
      <c r="A1510" s="22"/>
      <c r="B1510" s="22"/>
      <c r="C1510" s="22"/>
      <c r="D1510" s="22"/>
    </row>
    <row r="1511" spans="1:4">
      <c r="A1511" s="22"/>
      <c r="B1511" s="22"/>
      <c r="C1511" s="22"/>
      <c r="D1511" s="22"/>
    </row>
    <row r="1512" spans="1:4">
      <c r="A1512" s="22"/>
      <c r="B1512" s="22"/>
      <c r="C1512" s="22"/>
      <c r="D1512" s="22"/>
    </row>
    <row r="1513" spans="1:4">
      <c r="A1513" s="22"/>
      <c r="B1513" s="22"/>
      <c r="C1513" s="22"/>
      <c r="D1513" s="22"/>
    </row>
    <row r="1514" spans="1:4">
      <c r="A1514" s="22"/>
      <c r="B1514" s="22"/>
      <c r="C1514" s="22"/>
      <c r="D1514" s="22"/>
    </row>
    <row r="1515" spans="1:4">
      <c r="A1515" s="22"/>
      <c r="B1515" s="22"/>
      <c r="C1515" s="22"/>
      <c r="D1515" s="22"/>
    </row>
    <row r="1516" spans="1:4">
      <c r="A1516" s="22"/>
      <c r="B1516" s="22"/>
      <c r="C1516" s="22"/>
      <c r="D1516" s="22"/>
    </row>
    <row r="1517" spans="1:4">
      <c r="A1517" s="22"/>
      <c r="B1517" s="22"/>
      <c r="C1517" s="22"/>
      <c r="D1517" s="22"/>
    </row>
    <row r="1518" spans="1:4">
      <c r="A1518" s="22"/>
      <c r="B1518" s="22"/>
      <c r="C1518" s="22"/>
      <c r="D1518" s="22"/>
    </row>
    <row r="1519" spans="1:4">
      <c r="A1519" s="22"/>
      <c r="B1519" s="22"/>
      <c r="C1519" s="22"/>
      <c r="D1519" s="22"/>
    </row>
    <row r="1520" spans="1:4">
      <c r="A1520" s="22"/>
      <c r="B1520" s="22"/>
      <c r="C1520" s="22"/>
      <c r="D1520" s="22"/>
    </row>
    <row r="1521" spans="1:4">
      <c r="A1521" s="22"/>
      <c r="B1521" s="22"/>
      <c r="C1521" s="22"/>
      <c r="D1521" s="22"/>
    </row>
    <row r="1522" spans="1:4">
      <c r="A1522" s="22"/>
      <c r="B1522" s="22"/>
      <c r="C1522" s="22"/>
      <c r="D1522" s="22"/>
    </row>
    <row r="1523" spans="1:4">
      <c r="A1523" s="22"/>
      <c r="B1523" s="22"/>
      <c r="C1523" s="22"/>
      <c r="D1523" s="22"/>
    </row>
    <row r="1524" spans="1:4">
      <c r="A1524" s="22"/>
      <c r="B1524" s="22"/>
      <c r="C1524" s="22"/>
      <c r="D1524" s="22"/>
    </row>
    <row r="1525" spans="1:4">
      <c r="A1525" s="22"/>
      <c r="B1525" s="22"/>
      <c r="C1525" s="22"/>
      <c r="D1525" s="22"/>
    </row>
    <row r="1526" spans="1:4">
      <c r="A1526" s="22"/>
      <c r="B1526" s="22"/>
      <c r="C1526" s="22"/>
      <c r="D1526" s="22"/>
    </row>
    <row r="1527" spans="1:4">
      <c r="A1527" s="22"/>
      <c r="B1527" s="22"/>
      <c r="C1527" s="22"/>
      <c r="D1527" s="22"/>
    </row>
    <row r="1528" spans="1:4">
      <c r="A1528" s="22"/>
      <c r="B1528" s="22"/>
      <c r="C1528" s="22"/>
      <c r="D1528" s="22"/>
    </row>
    <row r="1529" spans="1:4">
      <c r="A1529" s="22"/>
      <c r="B1529" s="22"/>
      <c r="C1529" s="22"/>
      <c r="D1529" s="22"/>
    </row>
    <row r="1530" spans="1:4">
      <c r="A1530" s="22"/>
      <c r="B1530" s="22"/>
      <c r="C1530" s="22"/>
      <c r="D1530" s="22"/>
    </row>
    <row r="1531" spans="1:4">
      <c r="A1531" s="22"/>
      <c r="B1531" s="22"/>
      <c r="C1531" s="22"/>
      <c r="D1531" s="22"/>
    </row>
    <row r="1532" spans="1:4">
      <c r="A1532" s="22"/>
      <c r="B1532" s="22"/>
      <c r="C1532" s="22"/>
      <c r="D1532" s="22"/>
    </row>
    <row r="1533" spans="1:4">
      <c r="A1533" s="22"/>
      <c r="B1533" s="22"/>
      <c r="C1533" s="22"/>
      <c r="D1533" s="22"/>
    </row>
    <row r="1534" spans="1:4">
      <c r="A1534" s="22"/>
      <c r="B1534" s="22"/>
      <c r="C1534" s="22"/>
      <c r="D1534" s="22"/>
    </row>
    <row r="1535" spans="1:4">
      <c r="A1535" s="22"/>
      <c r="B1535" s="22"/>
      <c r="C1535" s="22"/>
      <c r="D1535" s="22"/>
    </row>
    <row r="1536" spans="1:4">
      <c r="A1536" s="22"/>
      <c r="B1536" s="22"/>
      <c r="C1536" s="22"/>
      <c r="D1536" s="22"/>
    </row>
    <row r="1537" spans="1:4">
      <c r="A1537" s="22"/>
      <c r="B1537" s="22"/>
      <c r="C1537" s="22"/>
      <c r="D1537" s="22"/>
    </row>
    <row r="1538" spans="1:4">
      <c r="A1538" s="22"/>
      <c r="B1538" s="22"/>
      <c r="C1538" s="22"/>
      <c r="D1538" s="22"/>
    </row>
    <row r="1539" spans="1:4">
      <c r="A1539" s="22"/>
      <c r="B1539" s="22"/>
      <c r="C1539" s="22"/>
      <c r="D1539" s="22"/>
    </row>
    <row r="1540" spans="1:4">
      <c r="A1540" s="22"/>
      <c r="B1540" s="22"/>
      <c r="C1540" s="22"/>
      <c r="D1540" s="22"/>
    </row>
    <row r="1541" spans="1:4">
      <c r="A1541" s="22"/>
      <c r="B1541" s="22"/>
      <c r="C1541" s="22"/>
      <c r="D1541" s="22"/>
    </row>
    <row r="1542" spans="1:4">
      <c r="A1542" s="22"/>
      <c r="B1542" s="22"/>
      <c r="C1542" s="22"/>
      <c r="D1542" s="22"/>
    </row>
    <row r="1543" spans="1:4">
      <c r="A1543" s="22"/>
      <c r="B1543" s="22"/>
      <c r="C1543" s="22"/>
      <c r="D1543" s="22"/>
    </row>
    <row r="1544" spans="1:4">
      <c r="A1544" s="22"/>
      <c r="B1544" s="22"/>
      <c r="C1544" s="22"/>
      <c r="D1544" s="22"/>
    </row>
    <row r="1545" spans="1:4">
      <c r="A1545" s="22"/>
      <c r="B1545" s="22"/>
      <c r="C1545" s="22"/>
      <c r="D1545" s="22"/>
    </row>
    <row r="1546" spans="1:4">
      <c r="A1546" s="22"/>
      <c r="B1546" s="22"/>
      <c r="C1546" s="22"/>
      <c r="D1546" s="22"/>
    </row>
    <row r="1547" spans="1:4">
      <c r="A1547" s="22"/>
      <c r="B1547" s="22"/>
      <c r="C1547" s="22"/>
      <c r="D1547" s="22"/>
    </row>
    <row r="1548" spans="1:4">
      <c r="A1548" s="22"/>
      <c r="B1548" s="22"/>
      <c r="C1548" s="22"/>
      <c r="D1548" s="22"/>
    </row>
    <row r="1549" spans="1:4">
      <c r="A1549" s="22"/>
      <c r="B1549" s="22"/>
      <c r="C1549" s="22"/>
      <c r="D1549" s="22"/>
    </row>
    <row r="1550" spans="1:4">
      <c r="A1550" s="22"/>
      <c r="B1550" s="22"/>
      <c r="C1550" s="22"/>
      <c r="D1550" s="22"/>
    </row>
    <row r="1551" spans="1:4">
      <c r="A1551" s="22"/>
      <c r="B1551" s="22"/>
      <c r="C1551" s="22"/>
      <c r="D1551" s="22"/>
    </row>
    <row r="1552" spans="1:4">
      <c r="A1552" s="22"/>
      <c r="B1552" s="22"/>
      <c r="C1552" s="22"/>
      <c r="D1552" s="22"/>
    </row>
    <row r="1553" spans="1:4">
      <c r="A1553" s="22"/>
      <c r="B1553" s="22"/>
      <c r="C1553" s="22"/>
      <c r="D1553" s="22"/>
    </row>
    <row r="1554" spans="1:4">
      <c r="A1554" s="22"/>
      <c r="B1554" s="22"/>
      <c r="C1554" s="22"/>
      <c r="D1554" s="22"/>
    </row>
    <row r="1555" spans="1:4">
      <c r="A1555" s="22"/>
      <c r="B1555" s="22"/>
      <c r="C1555" s="22"/>
      <c r="D1555" s="22"/>
    </row>
    <row r="1556" spans="1:4">
      <c r="A1556" s="22"/>
      <c r="B1556" s="22"/>
      <c r="C1556" s="22"/>
      <c r="D1556" s="22"/>
    </row>
    <row r="1557" spans="1:4">
      <c r="A1557" s="22"/>
      <c r="B1557" s="22"/>
      <c r="C1557" s="22"/>
      <c r="D1557" s="22"/>
    </row>
    <row r="1558" spans="1:4">
      <c r="A1558" s="22"/>
      <c r="B1558" s="22"/>
      <c r="C1558" s="22"/>
      <c r="D1558" s="22"/>
    </row>
    <row r="1559" spans="1:4">
      <c r="A1559" s="22"/>
      <c r="B1559" s="22"/>
      <c r="C1559" s="22"/>
      <c r="D1559" s="22"/>
    </row>
    <row r="1560" spans="1:4">
      <c r="A1560" s="22"/>
      <c r="B1560" s="22"/>
      <c r="C1560" s="22"/>
      <c r="D1560" s="22"/>
    </row>
    <row r="1561" spans="1:4">
      <c r="A1561" s="22"/>
      <c r="B1561" s="22"/>
      <c r="C1561" s="22"/>
      <c r="D1561" s="22"/>
    </row>
    <row r="1562" spans="1:4">
      <c r="A1562" s="22"/>
      <c r="B1562" s="22"/>
      <c r="C1562" s="22"/>
      <c r="D1562" s="22"/>
    </row>
    <row r="1563" spans="1:4">
      <c r="A1563" s="22"/>
      <c r="B1563" s="22"/>
      <c r="C1563" s="22"/>
      <c r="D1563" s="22"/>
    </row>
    <row r="1564" spans="1:4">
      <c r="A1564" s="22"/>
      <c r="B1564" s="22"/>
      <c r="C1564" s="22"/>
      <c r="D1564" s="22"/>
    </row>
    <row r="1565" spans="1:4">
      <c r="A1565" s="22"/>
      <c r="B1565" s="22"/>
      <c r="C1565" s="22"/>
      <c r="D1565" s="22"/>
    </row>
    <row r="1566" spans="1:4">
      <c r="A1566" s="22"/>
      <c r="B1566" s="22"/>
      <c r="C1566" s="22"/>
      <c r="D1566" s="22"/>
    </row>
    <row r="1567" spans="1:4">
      <c r="A1567" s="22"/>
      <c r="B1567" s="22"/>
      <c r="C1567" s="22"/>
      <c r="D1567" s="22"/>
    </row>
    <row r="1568" spans="1:4">
      <c r="A1568" s="22"/>
      <c r="B1568" s="22"/>
      <c r="C1568" s="22"/>
      <c r="D1568" s="22"/>
    </row>
    <row r="1569" spans="1:4">
      <c r="A1569" s="22"/>
      <c r="B1569" s="22"/>
      <c r="C1569" s="22"/>
      <c r="D1569" s="22"/>
    </row>
    <row r="1570" spans="1:4">
      <c r="A1570" s="22"/>
      <c r="B1570" s="22"/>
      <c r="C1570" s="22"/>
      <c r="D1570" s="22"/>
    </row>
    <row r="1571" spans="1:4">
      <c r="A1571" s="22"/>
      <c r="B1571" s="22"/>
      <c r="C1571" s="22"/>
      <c r="D1571" s="22"/>
    </row>
    <row r="1572" spans="1:4">
      <c r="A1572" s="22"/>
      <c r="B1572" s="22"/>
      <c r="C1572" s="22"/>
      <c r="D1572" s="22"/>
    </row>
    <row r="1573" spans="1:4">
      <c r="A1573" s="22"/>
      <c r="B1573" s="22"/>
      <c r="C1573" s="22"/>
      <c r="D1573" s="22"/>
    </row>
    <row r="1574" spans="1:4">
      <c r="A1574" s="22"/>
      <c r="B1574" s="22"/>
      <c r="C1574" s="22"/>
      <c r="D1574" s="22"/>
    </row>
    <row r="1575" spans="1:4">
      <c r="A1575" s="22"/>
      <c r="B1575" s="22"/>
      <c r="C1575" s="22"/>
      <c r="D1575" s="22"/>
    </row>
    <row r="1576" spans="1:4">
      <c r="A1576" s="22"/>
      <c r="B1576" s="22"/>
      <c r="C1576" s="22"/>
      <c r="D1576" s="22"/>
    </row>
    <row r="1577" spans="1:4">
      <c r="A1577" s="22"/>
      <c r="B1577" s="22"/>
      <c r="C1577" s="22"/>
      <c r="D1577" s="22"/>
    </row>
    <row r="1578" spans="1:4">
      <c r="A1578" s="22"/>
      <c r="B1578" s="22"/>
      <c r="C1578" s="22"/>
      <c r="D1578" s="22"/>
    </row>
    <row r="1579" spans="1:4">
      <c r="A1579" s="22"/>
      <c r="B1579" s="22"/>
      <c r="C1579" s="22"/>
      <c r="D1579" s="22"/>
    </row>
    <row r="1580" spans="1:4">
      <c r="A1580" s="22"/>
      <c r="B1580" s="22"/>
      <c r="C1580" s="22"/>
      <c r="D1580" s="22"/>
    </row>
    <row r="1581" spans="1:4">
      <c r="A1581" s="22"/>
      <c r="B1581" s="22"/>
      <c r="C1581" s="22"/>
      <c r="D1581" s="22"/>
    </row>
    <row r="1582" spans="1:4">
      <c r="A1582" s="22"/>
      <c r="B1582" s="22"/>
      <c r="C1582" s="22"/>
      <c r="D1582" s="22"/>
    </row>
    <row r="1583" spans="1:4">
      <c r="A1583" s="22"/>
      <c r="B1583" s="22"/>
      <c r="C1583" s="22"/>
      <c r="D1583" s="22"/>
    </row>
    <row r="1584" spans="1:4">
      <c r="A1584" s="22"/>
      <c r="B1584" s="22"/>
      <c r="C1584" s="22"/>
      <c r="D1584" s="22"/>
    </row>
    <row r="1585" spans="1:4">
      <c r="A1585" s="22"/>
      <c r="B1585" s="22"/>
      <c r="C1585" s="22"/>
      <c r="D1585" s="22"/>
    </row>
    <row r="1586" spans="1:4">
      <c r="A1586" s="22"/>
      <c r="B1586" s="22"/>
      <c r="C1586" s="22"/>
      <c r="D1586" s="22"/>
    </row>
    <row r="1587" spans="1:4">
      <c r="A1587" s="22"/>
      <c r="B1587" s="22"/>
      <c r="C1587" s="22"/>
      <c r="D1587" s="22"/>
    </row>
    <row r="1588" spans="1:4">
      <c r="A1588" s="22"/>
      <c r="B1588" s="22"/>
      <c r="C1588" s="22"/>
      <c r="D1588" s="22"/>
    </row>
    <row r="1589" spans="1:4">
      <c r="A1589" s="22"/>
      <c r="B1589" s="22"/>
      <c r="C1589" s="22"/>
      <c r="D1589" s="22"/>
    </row>
    <row r="1590" spans="1:4">
      <c r="A1590" s="22"/>
      <c r="B1590" s="22"/>
      <c r="C1590" s="22"/>
      <c r="D1590" s="22"/>
    </row>
    <row r="1591" spans="1:4">
      <c r="A1591" s="22"/>
      <c r="B1591" s="22"/>
      <c r="C1591" s="22"/>
      <c r="D1591" s="22"/>
    </row>
    <row r="1592" spans="1:4">
      <c r="A1592" s="22"/>
      <c r="B1592" s="22"/>
      <c r="C1592" s="22"/>
      <c r="D1592" s="22"/>
    </row>
    <row r="1593" spans="1:4">
      <c r="A1593" s="22"/>
      <c r="B1593" s="22"/>
      <c r="C1593" s="22"/>
      <c r="D1593" s="22"/>
    </row>
    <row r="1594" spans="1:4">
      <c r="A1594" s="22"/>
      <c r="B1594" s="22"/>
      <c r="C1594" s="22"/>
      <c r="D1594" s="22"/>
    </row>
    <row r="1595" spans="1:4">
      <c r="A1595" s="22"/>
      <c r="B1595" s="22"/>
      <c r="C1595" s="22"/>
      <c r="D1595" s="22"/>
    </row>
    <row r="1596" spans="1:4">
      <c r="A1596" s="22"/>
      <c r="B1596" s="22"/>
      <c r="C1596" s="22"/>
      <c r="D1596" s="22"/>
    </row>
    <row r="1597" spans="1:4">
      <c r="A1597" s="22"/>
      <c r="B1597" s="22"/>
      <c r="C1597" s="22"/>
      <c r="D1597" s="22"/>
    </row>
    <row r="1598" spans="1:4">
      <c r="A1598" s="22"/>
      <c r="B1598" s="22"/>
      <c r="C1598" s="22"/>
      <c r="D1598" s="22"/>
    </row>
    <row r="1599" spans="1:4">
      <c r="A1599" s="22"/>
      <c r="B1599" s="22"/>
      <c r="C1599" s="22"/>
      <c r="D1599" s="22"/>
    </row>
    <row r="1600" spans="1:4">
      <c r="A1600" s="22"/>
      <c r="B1600" s="22"/>
      <c r="C1600" s="22"/>
      <c r="D1600" s="22"/>
    </row>
    <row r="1601" spans="1:4">
      <c r="A1601" s="22"/>
      <c r="B1601" s="22"/>
      <c r="C1601" s="22"/>
      <c r="D1601" s="22"/>
    </row>
    <row r="1602" spans="1:4">
      <c r="A1602" s="22"/>
      <c r="B1602" s="22"/>
      <c r="C1602" s="22"/>
      <c r="D1602" s="22"/>
    </row>
    <row r="1603" spans="1:4">
      <c r="A1603" s="22"/>
      <c r="B1603" s="22"/>
      <c r="C1603" s="22"/>
      <c r="D1603" s="22"/>
    </row>
    <row r="1604" spans="1:4">
      <c r="A1604" s="22"/>
      <c r="B1604" s="22"/>
      <c r="C1604" s="22"/>
      <c r="D1604" s="22"/>
    </row>
    <row r="1605" spans="1:4">
      <c r="A1605" s="22"/>
      <c r="B1605" s="22"/>
      <c r="C1605" s="22"/>
      <c r="D1605" s="22"/>
    </row>
    <row r="1606" spans="1:4">
      <c r="A1606" s="22"/>
      <c r="B1606" s="22"/>
      <c r="C1606" s="22"/>
      <c r="D1606" s="22"/>
    </row>
    <row r="1607" spans="1:4">
      <c r="A1607" s="22"/>
      <c r="B1607" s="22"/>
      <c r="C1607" s="22"/>
      <c r="D1607" s="22"/>
    </row>
    <row r="1608" spans="1:4">
      <c r="A1608" s="22"/>
      <c r="B1608" s="22"/>
      <c r="C1608" s="22"/>
      <c r="D1608" s="22"/>
    </row>
    <row r="1609" spans="1:4">
      <c r="A1609" s="22"/>
      <c r="B1609" s="22"/>
      <c r="C1609" s="22"/>
      <c r="D1609" s="22"/>
    </row>
    <row r="1610" spans="1:4">
      <c r="A1610" s="22"/>
      <c r="B1610" s="22"/>
      <c r="C1610" s="22"/>
      <c r="D1610" s="22"/>
    </row>
    <row r="1611" spans="1:4">
      <c r="A1611" s="22"/>
      <c r="B1611" s="22"/>
      <c r="C1611" s="22"/>
      <c r="D1611" s="22"/>
    </row>
    <row r="1612" spans="1:4">
      <c r="A1612" s="22"/>
      <c r="B1612" s="22"/>
      <c r="C1612" s="22"/>
      <c r="D1612" s="22"/>
    </row>
    <row r="1613" spans="1:4">
      <c r="A1613" s="22"/>
      <c r="B1613" s="22"/>
      <c r="C1613" s="22"/>
      <c r="D1613" s="22"/>
    </row>
    <row r="1614" spans="1:4">
      <c r="A1614" s="22"/>
      <c r="B1614" s="22"/>
      <c r="C1614" s="22"/>
      <c r="D1614" s="22"/>
    </row>
    <row r="1615" spans="1:4">
      <c r="A1615" s="22"/>
      <c r="B1615" s="22"/>
      <c r="C1615" s="22"/>
      <c r="D1615" s="22"/>
    </row>
    <row r="1616" spans="1:4">
      <c r="A1616" s="22"/>
      <c r="B1616" s="22"/>
      <c r="C1616" s="22"/>
      <c r="D1616" s="22"/>
    </row>
    <row r="1617" spans="1:4">
      <c r="A1617" s="22"/>
      <c r="B1617" s="22"/>
      <c r="C1617" s="22"/>
      <c r="D1617" s="22"/>
    </row>
    <row r="1618" spans="1:4">
      <c r="A1618" s="22"/>
      <c r="B1618" s="22"/>
      <c r="C1618" s="22"/>
      <c r="D1618" s="22"/>
    </row>
    <row r="1619" spans="1:4">
      <c r="A1619" s="22"/>
      <c r="B1619" s="22"/>
      <c r="C1619" s="22"/>
      <c r="D1619" s="22"/>
    </row>
    <row r="1620" spans="1:4">
      <c r="A1620" s="22"/>
      <c r="B1620" s="22"/>
      <c r="C1620" s="22"/>
      <c r="D1620" s="22"/>
    </row>
    <row r="1621" spans="1:4">
      <c r="A1621" s="22"/>
      <c r="B1621" s="22"/>
      <c r="C1621" s="22"/>
      <c r="D1621" s="22"/>
    </row>
    <row r="1622" spans="1:4">
      <c r="A1622" s="22"/>
      <c r="B1622" s="22"/>
      <c r="C1622" s="22"/>
      <c r="D1622" s="22"/>
    </row>
    <row r="1623" spans="1:4">
      <c r="A1623" s="22"/>
      <c r="B1623" s="22"/>
      <c r="C1623" s="22"/>
      <c r="D1623" s="22"/>
    </row>
    <row r="1624" spans="1:4">
      <c r="A1624" s="22"/>
      <c r="B1624" s="22"/>
      <c r="C1624" s="22"/>
      <c r="D1624" s="22"/>
    </row>
    <row r="1625" spans="1:4">
      <c r="A1625" s="22"/>
      <c r="B1625" s="22"/>
      <c r="C1625" s="22"/>
      <c r="D1625" s="22"/>
    </row>
    <row r="1626" spans="1:4">
      <c r="A1626" s="22"/>
      <c r="B1626" s="22"/>
      <c r="C1626" s="22"/>
      <c r="D1626" s="22"/>
    </row>
    <row r="1627" spans="1:4">
      <c r="A1627" s="22"/>
      <c r="B1627" s="22"/>
      <c r="C1627" s="22"/>
      <c r="D1627" s="22"/>
    </row>
    <row r="1628" spans="1:4">
      <c r="A1628" s="22"/>
      <c r="B1628" s="22"/>
      <c r="C1628" s="22"/>
      <c r="D1628" s="22"/>
    </row>
    <row r="1629" spans="1:4">
      <c r="A1629" s="22"/>
      <c r="B1629" s="22"/>
      <c r="C1629" s="22"/>
      <c r="D1629" s="22"/>
    </row>
    <row r="1630" spans="1:4">
      <c r="A1630" s="22"/>
      <c r="B1630" s="22"/>
      <c r="C1630" s="22"/>
      <c r="D1630" s="22"/>
    </row>
    <row r="1631" spans="1:4">
      <c r="A1631" s="22"/>
      <c r="B1631" s="22"/>
      <c r="C1631" s="22"/>
      <c r="D1631" s="22"/>
    </row>
    <row r="1632" spans="1:4">
      <c r="A1632" s="22"/>
      <c r="B1632" s="22"/>
      <c r="C1632" s="22"/>
      <c r="D1632" s="22"/>
    </row>
    <row r="1633" spans="1:4">
      <c r="A1633" s="22"/>
      <c r="B1633" s="22"/>
      <c r="C1633" s="22"/>
      <c r="D1633" s="22"/>
    </row>
    <row r="1634" spans="1:4">
      <c r="A1634" s="22"/>
      <c r="B1634" s="22"/>
      <c r="C1634" s="22"/>
      <c r="D1634" s="22"/>
    </row>
    <row r="1635" spans="1:4">
      <c r="A1635" s="22"/>
      <c r="B1635" s="22"/>
      <c r="C1635" s="22"/>
      <c r="D1635" s="22"/>
    </row>
    <row r="1636" spans="1:4">
      <c r="A1636" s="22"/>
      <c r="B1636" s="22"/>
      <c r="C1636" s="22"/>
      <c r="D1636" s="22"/>
    </row>
    <row r="1637" spans="1:4">
      <c r="A1637" s="22"/>
      <c r="B1637" s="22"/>
      <c r="C1637" s="22"/>
      <c r="D1637" s="22"/>
    </row>
    <row r="1638" spans="1:4">
      <c r="A1638" s="22"/>
      <c r="B1638" s="22"/>
      <c r="C1638" s="22"/>
      <c r="D1638" s="22"/>
    </row>
    <row r="1639" spans="1:4">
      <c r="A1639" s="22"/>
      <c r="B1639" s="22"/>
      <c r="C1639" s="22"/>
      <c r="D1639" s="22"/>
    </row>
    <row r="1640" spans="1:4">
      <c r="A1640" s="22"/>
      <c r="B1640" s="22"/>
      <c r="C1640" s="22"/>
      <c r="D1640" s="22"/>
    </row>
    <row r="1641" spans="1:4">
      <c r="A1641" s="22"/>
      <c r="B1641" s="22"/>
      <c r="C1641" s="22"/>
      <c r="D1641" s="22"/>
    </row>
    <row r="1642" spans="1:4">
      <c r="A1642" s="22"/>
      <c r="B1642" s="22"/>
      <c r="C1642" s="22"/>
      <c r="D1642" s="22"/>
    </row>
    <row r="1643" spans="1:4">
      <c r="A1643" s="22"/>
      <c r="B1643" s="22"/>
      <c r="C1643" s="22"/>
      <c r="D1643" s="22"/>
    </row>
    <row r="1644" spans="1:4">
      <c r="A1644" s="22"/>
      <c r="B1644" s="22"/>
      <c r="C1644" s="22"/>
      <c r="D1644" s="22"/>
    </row>
    <row r="1645" spans="1:4">
      <c r="A1645" s="22"/>
      <c r="B1645" s="22"/>
      <c r="C1645" s="22"/>
      <c r="D1645" s="22"/>
    </row>
    <row r="1646" spans="1:4">
      <c r="A1646" s="22"/>
      <c r="B1646" s="22"/>
      <c r="C1646" s="22"/>
      <c r="D1646" s="22"/>
    </row>
    <row r="1647" spans="1:4">
      <c r="A1647" s="22"/>
      <c r="B1647" s="22"/>
      <c r="C1647" s="22"/>
      <c r="D1647" s="22"/>
    </row>
    <row r="1648" spans="1:4">
      <c r="A1648" s="22"/>
      <c r="B1648" s="22"/>
      <c r="C1648" s="22"/>
      <c r="D1648" s="22"/>
    </row>
    <row r="1649" spans="1:4">
      <c r="A1649" s="22"/>
      <c r="B1649" s="22"/>
      <c r="C1649" s="22"/>
      <c r="D1649" s="22"/>
    </row>
    <row r="1650" spans="1:4">
      <c r="A1650" s="22"/>
      <c r="B1650" s="22"/>
      <c r="C1650" s="22"/>
      <c r="D1650" s="22"/>
    </row>
    <row r="1651" spans="1:4">
      <c r="A1651" s="22"/>
      <c r="B1651" s="22"/>
      <c r="C1651" s="22"/>
      <c r="D1651" s="22"/>
    </row>
    <row r="1652" spans="1:4">
      <c r="A1652" s="22"/>
      <c r="B1652" s="22"/>
      <c r="C1652" s="22"/>
      <c r="D1652" s="22"/>
    </row>
    <row r="1653" spans="1:4">
      <c r="A1653" s="22"/>
      <c r="B1653" s="22"/>
      <c r="C1653" s="22"/>
      <c r="D1653" s="22"/>
    </row>
    <row r="1654" spans="1:4">
      <c r="A1654" s="22"/>
      <c r="B1654" s="22"/>
      <c r="C1654" s="22"/>
      <c r="D1654" s="22"/>
    </row>
    <row r="1655" spans="1:4">
      <c r="A1655" s="22"/>
      <c r="B1655" s="22"/>
      <c r="C1655" s="22"/>
      <c r="D1655" s="22"/>
    </row>
    <row r="1656" spans="1:4">
      <c r="A1656" s="22"/>
      <c r="B1656" s="22"/>
      <c r="C1656" s="22"/>
      <c r="D1656" s="22"/>
    </row>
    <row r="1657" spans="1:4">
      <c r="A1657" s="22"/>
      <c r="B1657" s="22"/>
      <c r="C1657" s="22"/>
      <c r="D1657" s="22"/>
    </row>
    <row r="1658" spans="1:4">
      <c r="A1658" s="22"/>
      <c r="B1658" s="22"/>
      <c r="C1658" s="22"/>
      <c r="D1658" s="22"/>
    </row>
    <row r="1659" spans="1:4">
      <c r="A1659" s="22"/>
      <c r="B1659" s="22"/>
      <c r="C1659" s="22"/>
      <c r="D1659" s="22"/>
    </row>
    <row r="1660" spans="1:4">
      <c r="A1660" s="22"/>
      <c r="B1660" s="22"/>
      <c r="C1660" s="22"/>
      <c r="D1660" s="22"/>
    </row>
    <row r="1661" spans="1:4">
      <c r="A1661" s="22"/>
      <c r="B1661" s="22"/>
      <c r="C1661" s="22"/>
      <c r="D1661" s="22"/>
    </row>
    <row r="1662" spans="1:4">
      <c r="A1662" s="22"/>
      <c r="B1662" s="22"/>
      <c r="C1662" s="22"/>
      <c r="D1662" s="22"/>
    </row>
    <row r="1663" spans="1:4">
      <c r="A1663" s="22"/>
      <c r="B1663" s="22"/>
      <c r="C1663" s="22"/>
      <c r="D1663" s="22"/>
    </row>
    <row r="1664" spans="1:4">
      <c r="A1664" s="22"/>
      <c r="B1664" s="22"/>
      <c r="C1664" s="22"/>
      <c r="D1664" s="22"/>
    </row>
    <row r="1665" spans="1:4">
      <c r="A1665" s="22"/>
      <c r="B1665" s="22"/>
      <c r="C1665" s="22"/>
      <c r="D1665" s="22"/>
    </row>
    <row r="1666" spans="1:4">
      <c r="A1666" s="22"/>
      <c r="B1666" s="22"/>
      <c r="C1666" s="22"/>
      <c r="D1666" s="22"/>
    </row>
    <row r="1667" spans="1:4">
      <c r="A1667" s="22"/>
      <c r="B1667" s="22"/>
      <c r="C1667" s="22"/>
      <c r="D1667" s="22"/>
    </row>
    <row r="1668" spans="1:4">
      <c r="A1668" s="22"/>
      <c r="B1668" s="22"/>
      <c r="C1668" s="22"/>
      <c r="D1668" s="22"/>
    </row>
    <row r="1669" spans="1:4">
      <c r="A1669" s="22"/>
      <c r="B1669" s="22"/>
      <c r="C1669" s="22"/>
      <c r="D1669" s="22"/>
    </row>
    <row r="1670" spans="1:4">
      <c r="A1670" s="22"/>
      <c r="B1670" s="22"/>
      <c r="C1670" s="22"/>
      <c r="D1670" s="22"/>
    </row>
    <row r="1671" spans="1:4">
      <c r="A1671" s="22"/>
      <c r="B1671" s="22"/>
      <c r="C1671" s="22"/>
      <c r="D1671" s="22"/>
    </row>
    <row r="1672" spans="1:4">
      <c r="A1672" s="22"/>
      <c r="B1672" s="22"/>
      <c r="C1672" s="22"/>
      <c r="D1672" s="22"/>
    </row>
    <row r="1673" spans="1:4">
      <c r="A1673" s="22"/>
      <c r="B1673" s="22"/>
      <c r="C1673" s="22"/>
      <c r="D1673" s="22"/>
    </row>
    <row r="1674" spans="1:4">
      <c r="A1674" s="22"/>
      <c r="B1674" s="22"/>
      <c r="C1674" s="22"/>
      <c r="D1674" s="22"/>
    </row>
    <row r="1675" spans="1:4">
      <c r="A1675" s="22"/>
      <c r="B1675" s="22"/>
      <c r="C1675" s="22"/>
      <c r="D1675" s="22"/>
    </row>
    <row r="1676" spans="1:4">
      <c r="A1676" s="22"/>
      <c r="B1676" s="22"/>
      <c r="C1676" s="22"/>
      <c r="D1676" s="22"/>
    </row>
    <row r="1677" spans="1:4">
      <c r="A1677" s="22"/>
      <c r="B1677" s="22"/>
      <c r="C1677" s="22"/>
      <c r="D1677" s="22"/>
    </row>
    <row r="1678" spans="1:4">
      <c r="A1678" s="22"/>
      <c r="B1678" s="22"/>
      <c r="C1678" s="22"/>
      <c r="D1678" s="22"/>
    </row>
    <row r="1679" spans="1:4">
      <c r="A1679" s="22"/>
      <c r="B1679" s="22"/>
      <c r="C1679" s="22"/>
      <c r="D1679" s="22"/>
    </row>
    <row r="1680" spans="1:4">
      <c r="A1680" s="22"/>
      <c r="B1680" s="22"/>
      <c r="C1680" s="22"/>
      <c r="D1680" s="22"/>
    </row>
    <row r="1681" spans="1:4">
      <c r="A1681" s="22"/>
      <c r="B1681" s="22"/>
      <c r="C1681" s="22"/>
      <c r="D1681" s="22"/>
    </row>
    <row r="1682" spans="1:4">
      <c r="A1682" s="22"/>
      <c r="B1682" s="22"/>
      <c r="C1682" s="22"/>
      <c r="D1682" s="22"/>
    </row>
    <row r="1683" spans="1:4">
      <c r="A1683" s="22"/>
      <c r="B1683" s="22"/>
      <c r="C1683" s="22"/>
      <c r="D1683" s="22"/>
    </row>
    <row r="1684" spans="1:4">
      <c r="A1684" s="22"/>
      <c r="B1684" s="22"/>
      <c r="C1684" s="22"/>
      <c r="D1684" s="22"/>
    </row>
    <row r="1685" spans="1:4">
      <c r="A1685" s="22"/>
      <c r="B1685" s="22"/>
      <c r="C1685" s="22"/>
      <c r="D1685" s="22"/>
    </row>
    <row r="1686" spans="1:4">
      <c r="A1686" s="22"/>
      <c r="B1686" s="22"/>
      <c r="C1686" s="22"/>
      <c r="D1686" s="22"/>
    </row>
    <row r="1687" spans="1:4">
      <c r="A1687" s="22"/>
      <c r="B1687" s="22"/>
      <c r="C1687" s="22"/>
      <c r="D1687" s="22"/>
    </row>
    <row r="1688" spans="1:4">
      <c r="A1688" s="22"/>
      <c r="B1688" s="22"/>
      <c r="C1688" s="22"/>
      <c r="D1688" s="22"/>
    </row>
    <row r="1689" spans="1:4">
      <c r="A1689" s="22"/>
      <c r="B1689" s="22"/>
      <c r="C1689" s="22"/>
      <c r="D1689" s="22"/>
    </row>
    <row r="1690" spans="1:4">
      <c r="A1690" s="22"/>
      <c r="B1690" s="22"/>
      <c r="C1690" s="22"/>
      <c r="D1690" s="22"/>
    </row>
    <row r="1691" spans="1:4">
      <c r="A1691" s="22"/>
      <c r="B1691" s="22"/>
      <c r="C1691" s="22"/>
      <c r="D1691" s="22"/>
    </row>
    <row r="1692" spans="1:4">
      <c r="A1692" s="22"/>
      <c r="B1692" s="22"/>
      <c r="C1692" s="22"/>
      <c r="D1692" s="22"/>
    </row>
    <row r="1693" spans="1:4">
      <c r="A1693" s="22"/>
      <c r="B1693" s="22"/>
      <c r="C1693" s="22"/>
      <c r="D1693" s="22"/>
    </row>
    <row r="1694" spans="1:4">
      <c r="A1694" s="22"/>
      <c r="B1694" s="22"/>
      <c r="C1694" s="22"/>
      <c r="D1694" s="22"/>
    </row>
    <row r="1695" spans="1:4">
      <c r="A1695" s="22"/>
      <c r="B1695" s="22"/>
      <c r="C1695" s="22"/>
      <c r="D1695" s="22"/>
    </row>
    <row r="1696" spans="1:4">
      <c r="A1696" s="22"/>
      <c r="B1696" s="22"/>
      <c r="C1696" s="22"/>
      <c r="D1696" s="22"/>
    </row>
    <row r="1697" spans="1:4">
      <c r="A1697" s="22"/>
      <c r="B1697" s="22"/>
      <c r="C1697" s="22"/>
      <c r="D1697" s="22"/>
    </row>
    <row r="1698" spans="1:4">
      <c r="A1698" s="22"/>
      <c r="B1698" s="22"/>
      <c r="C1698" s="22"/>
      <c r="D1698" s="22"/>
    </row>
    <row r="1699" spans="1:4">
      <c r="A1699" s="22"/>
      <c r="B1699" s="22"/>
      <c r="C1699" s="22"/>
      <c r="D1699" s="22"/>
    </row>
    <row r="1700" spans="1:4">
      <c r="A1700" s="22"/>
      <c r="B1700" s="22"/>
      <c r="C1700" s="22"/>
      <c r="D1700" s="22"/>
    </row>
    <row r="1701" spans="1:4">
      <c r="A1701" s="22"/>
      <c r="B1701" s="22"/>
      <c r="C1701" s="22"/>
      <c r="D1701" s="22"/>
    </row>
    <row r="1702" spans="1:4">
      <c r="A1702" s="22"/>
      <c r="B1702" s="22"/>
      <c r="C1702" s="22"/>
      <c r="D1702" s="22"/>
    </row>
    <row r="1703" spans="1:4">
      <c r="A1703" s="22"/>
      <c r="B1703" s="22"/>
      <c r="C1703" s="22"/>
      <c r="D1703" s="22"/>
    </row>
    <row r="1704" spans="1:4">
      <c r="A1704" s="22"/>
      <c r="B1704" s="22"/>
      <c r="C1704" s="22"/>
      <c r="D1704" s="22"/>
    </row>
    <row r="1705" spans="1:4">
      <c r="A1705" s="22"/>
      <c r="B1705" s="22"/>
      <c r="C1705" s="22"/>
      <c r="D1705" s="22"/>
    </row>
    <row r="1706" spans="1:4">
      <c r="A1706" s="22"/>
      <c r="B1706" s="22"/>
      <c r="C1706" s="22"/>
      <c r="D1706" s="22"/>
    </row>
    <row r="1707" spans="1:4">
      <c r="A1707" s="22"/>
      <c r="B1707" s="22"/>
      <c r="C1707" s="22"/>
      <c r="D1707" s="22"/>
    </row>
    <row r="1708" spans="1:4">
      <c r="A1708" s="22"/>
      <c r="B1708" s="22"/>
      <c r="C1708" s="22"/>
      <c r="D1708" s="22"/>
    </row>
    <row r="1709" spans="1:4">
      <c r="A1709" s="22"/>
      <c r="B1709" s="22"/>
      <c r="C1709" s="22"/>
      <c r="D1709" s="22"/>
    </row>
    <row r="1710" spans="1:4">
      <c r="A1710" s="22"/>
      <c r="B1710" s="22"/>
      <c r="C1710" s="22"/>
      <c r="D1710" s="22"/>
    </row>
    <row r="1711" spans="1:4">
      <c r="A1711" s="22"/>
      <c r="B1711" s="22"/>
      <c r="C1711" s="22"/>
      <c r="D1711" s="22"/>
    </row>
    <row r="1712" spans="1:4">
      <c r="A1712" s="22"/>
      <c r="B1712" s="22"/>
      <c r="C1712" s="22"/>
      <c r="D1712" s="22"/>
    </row>
    <row r="1713" spans="1:4">
      <c r="A1713" s="22"/>
      <c r="B1713" s="22"/>
      <c r="C1713" s="22"/>
      <c r="D1713" s="22"/>
    </row>
    <row r="1714" spans="1:4">
      <c r="A1714" s="22"/>
      <c r="B1714" s="22"/>
      <c r="C1714" s="22"/>
      <c r="D1714" s="22"/>
    </row>
    <row r="1715" spans="1:4">
      <c r="A1715" s="22"/>
      <c r="B1715" s="22"/>
      <c r="C1715" s="22"/>
      <c r="D1715" s="22"/>
    </row>
    <row r="1716" spans="1:4">
      <c r="A1716" s="22"/>
      <c r="B1716" s="22"/>
      <c r="C1716" s="22"/>
      <c r="D1716" s="22"/>
    </row>
    <row r="1717" spans="1:4">
      <c r="A1717" s="22"/>
      <c r="B1717" s="22"/>
      <c r="C1717" s="22"/>
      <c r="D1717" s="22"/>
    </row>
    <row r="1718" spans="1:4">
      <c r="A1718" s="22"/>
      <c r="B1718" s="22"/>
      <c r="C1718" s="22"/>
      <c r="D1718" s="22"/>
    </row>
    <row r="1719" spans="1:4">
      <c r="A1719" s="22"/>
      <c r="B1719" s="22"/>
      <c r="C1719" s="22"/>
      <c r="D1719" s="22"/>
    </row>
    <row r="1720" spans="1:4">
      <c r="A1720" s="22"/>
      <c r="B1720" s="22"/>
      <c r="C1720" s="22"/>
      <c r="D1720" s="22"/>
    </row>
    <row r="1721" spans="1:4">
      <c r="A1721" s="22"/>
      <c r="B1721" s="22"/>
      <c r="C1721" s="22"/>
      <c r="D1721" s="22"/>
    </row>
    <row r="1722" spans="1:4">
      <c r="A1722" s="22"/>
      <c r="B1722" s="22"/>
      <c r="C1722" s="22"/>
      <c r="D1722" s="22"/>
    </row>
    <row r="1723" spans="1:4">
      <c r="A1723" s="22"/>
      <c r="B1723" s="22"/>
      <c r="C1723" s="22"/>
      <c r="D1723" s="22"/>
    </row>
    <row r="1724" spans="1:4">
      <c r="A1724" s="22"/>
      <c r="B1724" s="22"/>
      <c r="C1724" s="22"/>
      <c r="D1724" s="22"/>
    </row>
    <row r="1725" spans="1:4">
      <c r="A1725" s="22"/>
      <c r="B1725" s="22"/>
      <c r="C1725" s="22"/>
      <c r="D1725" s="22"/>
    </row>
    <row r="1726" spans="1:4">
      <c r="A1726" s="22"/>
      <c r="B1726" s="22"/>
      <c r="C1726" s="22"/>
      <c r="D1726" s="22"/>
    </row>
    <row r="1727" spans="1:4">
      <c r="A1727" s="22"/>
      <c r="B1727" s="22"/>
      <c r="C1727" s="22"/>
      <c r="D1727" s="22"/>
    </row>
    <row r="1728" spans="1:4">
      <c r="A1728" s="22"/>
      <c r="B1728" s="22"/>
      <c r="C1728" s="22"/>
      <c r="D1728" s="22"/>
    </row>
    <row r="1729" spans="1:4">
      <c r="A1729" s="22"/>
      <c r="B1729" s="22"/>
      <c r="C1729" s="22"/>
      <c r="D1729" s="22"/>
    </row>
    <row r="1730" spans="1:4">
      <c r="A1730" s="22"/>
      <c r="B1730" s="22"/>
      <c r="C1730" s="22"/>
      <c r="D1730" s="22"/>
    </row>
    <row r="1731" spans="1:4">
      <c r="A1731" s="22"/>
      <c r="B1731" s="22"/>
      <c r="C1731" s="22"/>
      <c r="D1731" s="22"/>
    </row>
    <row r="1732" spans="1:4">
      <c r="A1732" s="22"/>
      <c r="B1732" s="22"/>
      <c r="C1732" s="22"/>
      <c r="D1732" s="22"/>
    </row>
    <row r="1733" spans="1:4">
      <c r="A1733" s="22"/>
      <c r="B1733" s="22"/>
      <c r="C1733" s="22"/>
      <c r="D1733" s="22"/>
    </row>
    <row r="1734" spans="1:4">
      <c r="A1734" s="22"/>
      <c r="B1734" s="22"/>
      <c r="C1734" s="22"/>
      <c r="D1734" s="22"/>
    </row>
    <row r="1735" spans="1:4">
      <c r="A1735" s="22"/>
      <c r="B1735" s="22"/>
      <c r="C1735" s="22"/>
      <c r="D1735" s="22"/>
    </row>
    <row r="1736" spans="1:4">
      <c r="A1736" s="22"/>
      <c r="B1736" s="22"/>
      <c r="C1736" s="22"/>
      <c r="D1736" s="22"/>
    </row>
    <row r="1737" spans="1:4">
      <c r="A1737" s="22"/>
      <c r="B1737" s="22"/>
      <c r="C1737" s="22"/>
      <c r="D1737" s="22"/>
    </row>
    <row r="1738" spans="1:4">
      <c r="A1738" s="22"/>
      <c r="B1738" s="22"/>
      <c r="C1738" s="22"/>
      <c r="D1738" s="22"/>
    </row>
    <row r="1739" spans="1:4">
      <c r="A1739" s="22"/>
      <c r="B1739" s="22"/>
      <c r="C1739" s="22"/>
      <c r="D1739" s="22"/>
    </row>
    <row r="1740" spans="1:4">
      <c r="A1740" s="22"/>
      <c r="B1740" s="22"/>
      <c r="C1740" s="22"/>
      <c r="D1740" s="22"/>
    </row>
    <row r="1741" spans="1:4">
      <c r="A1741" s="22"/>
      <c r="B1741" s="22"/>
      <c r="C1741" s="22"/>
      <c r="D1741" s="22"/>
    </row>
    <row r="1742" spans="1:4">
      <c r="A1742" s="22"/>
      <c r="B1742" s="22"/>
      <c r="C1742" s="22"/>
      <c r="D1742" s="22"/>
    </row>
    <row r="1743" spans="1:4">
      <c r="A1743" s="22"/>
      <c r="B1743" s="22"/>
      <c r="C1743" s="22"/>
      <c r="D1743" s="22"/>
    </row>
    <row r="1744" spans="1:4">
      <c r="A1744" s="22"/>
      <c r="B1744" s="22"/>
      <c r="C1744" s="22"/>
      <c r="D1744" s="22"/>
    </row>
    <row r="1745" spans="1:4">
      <c r="A1745" s="22"/>
      <c r="B1745" s="22"/>
      <c r="C1745" s="22"/>
      <c r="D1745" s="22"/>
    </row>
    <row r="1746" spans="1:4">
      <c r="A1746" s="22"/>
      <c r="B1746" s="22"/>
      <c r="C1746" s="22"/>
      <c r="D1746" s="22"/>
    </row>
    <row r="1747" spans="1:4">
      <c r="A1747" s="22"/>
      <c r="B1747" s="22"/>
      <c r="C1747" s="22"/>
      <c r="D1747" s="22"/>
    </row>
    <row r="1748" spans="1:4">
      <c r="A1748" s="22"/>
      <c r="B1748" s="22"/>
      <c r="C1748" s="22"/>
      <c r="D1748" s="22"/>
    </row>
    <row r="1749" spans="1:4">
      <c r="A1749" s="22"/>
      <c r="B1749" s="22"/>
      <c r="C1749" s="22"/>
      <c r="D1749" s="22"/>
    </row>
    <row r="1750" spans="1:4">
      <c r="A1750" s="22"/>
      <c r="B1750" s="22"/>
      <c r="C1750" s="22"/>
      <c r="D1750" s="22"/>
    </row>
    <row r="1751" spans="1:4">
      <c r="A1751" s="22"/>
      <c r="B1751" s="22"/>
      <c r="C1751" s="22"/>
      <c r="D1751" s="22"/>
    </row>
    <row r="1752" spans="1:4">
      <c r="A1752" s="22"/>
      <c r="B1752" s="22"/>
      <c r="C1752" s="22"/>
      <c r="D1752" s="22"/>
    </row>
    <row r="1753" spans="1:4">
      <c r="A1753" s="22"/>
      <c r="B1753" s="22"/>
      <c r="C1753" s="22"/>
      <c r="D1753" s="22"/>
    </row>
    <row r="1754" spans="1:4">
      <c r="A1754" s="22"/>
      <c r="B1754" s="22"/>
      <c r="C1754" s="22"/>
      <c r="D1754" s="22"/>
    </row>
    <row r="1755" spans="1:4">
      <c r="A1755" s="22"/>
      <c r="B1755" s="22"/>
      <c r="C1755" s="22"/>
      <c r="D1755" s="22"/>
    </row>
    <row r="1756" spans="1:4">
      <c r="A1756" s="22"/>
      <c r="B1756" s="22"/>
      <c r="C1756" s="22"/>
      <c r="D1756" s="22"/>
    </row>
    <row r="1757" spans="1:4">
      <c r="A1757" s="22"/>
      <c r="B1757" s="22"/>
      <c r="C1757" s="22"/>
      <c r="D1757" s="22"/>
    </row>
    <row r="1758" spans="1:4">
      <c r="A1758" s="22"/>
      <c r="B1758" s="22"/>
      <c r="C1758" s="22"/>
      <c r="D1758" s="22"/>
    </row>
    <row r="1759" spans="1:4">
      <c r="A1759" s="22"/>
      <c r="B1759" s="22"/>
      <c r="C1759" s="22"/>
      <c r="D1759" s="22"/>
    </row>
    <row r="1760" spans="1:4">
      <c r="A1760" s="22"/>
      <c r="B1760" s="22"/>
      <c r="C1760" s="22"/>
      <c r="D1760" s="22"/>
    </row>
    <row r="1761" spans="1:4">
      <c r="A1761" s="22"/>
      <c r="B1761" s="22"/>
      <c r="C1761" s="22"/>
      <c r="D1761" s="22"/>
    </row>
    <row r="1762" spans="1:4">
      <c r="A1762" s="22"/>
      <c r="B1762" s="22"/>
      <c r="C1762" s="22"/>
      <c r="D1762" s="22"/>
    </row>
    <row r="1763" spans="1:4">
      <c r="A1763" s="22"/>
      <c r="B1763" s="22"/>
      <c r="C1763" s="22"/>
      <c r="D1763" s="22"/>
    </row>
    <row r="1764" spans="1:4">
      <c r="A1764" s="22"/>
      <c r="B1764" s="22"/>
      <c r="C1764" s="22"/>
      <c r="D1764" s="22"/>
    </row>
    <row r="1765" spans="1:4">
      <c r="A1765" s="22"/>
      <c r="B1765" s="22"/>
      <c r="C1765" s="22"/>
      <c r="D1765" s="22"/>
    </row>
    <row r="1766" spans="1:4">
      <c r="A1766" s="22"/>
      <c r="B1766" s="22"/>
      <c r="C1766" s="22"/>
      <c r="D1766" s="22"/>
    </row>
    <row r="1767" spans="1:4">
      <c r="A1767" s="22"/>
      <c r="B1767" s="22"/>
      <c r="C1767" s="22"/>
      <c r="D1767" s="22"/>
    </row>
    <row r="1768" spans="1:4">
      <c r="A1768" s="22"/>
      <c r="B1768" s="22"/>
      <c r="C1768" s="22"/>
      <c r="D1768" s="22"/>
    </row>
    <row r="1769" spans="1:4">
      <c r="A1769" s="22"/>
      <c r="B1769" s="22"/>
      <c r="C1769" s="22"/>
      <c r="D1769" s="22"/>
    </row>
    <row r="1770" spans="1:4">
      <c r="A1770" s="22"/>
      <c r="B1770" s="22"/>
      <c r="C1770" s="22"/>
      <c r="D1770" s="22"/>
    </row>
    <row r="1771" spans="1:4">
      <c r="A1771" s="22"/>
      <c r="B1771" s="22"/>
      <c r="C1771" s="22"/>
      <c r="D1771" s="22"/>
    </row>
    <row r="1772" spans="1:4">
      <c r="A1772" s="22"/>
      <c r="B1772" s="22"/>
      <c r="C1772" s="22"/>
      <c r="D1772" s="22"/>
    </row>
    <row r="1773" spans="1:4">
      <c r="A1773" s="22"/>
      <c r="B1773" s="22"/>
      <c r="C1773" s="22"/>
      <c r="D1773" s="22"/>
    </row>
    <row r="1774" spans="1:4">
      <c r="A1774" s="22"/>
      <c r="B1774" s="22"/>
      <c r="C1774" s="22"/>
      <c r="D1774" s="22"/>
    </row>
    <row r="1775" spans="1:4">
      <c r="A1775" s="22"/>
      <c r="B1775" s="22"/>
      <c r="C1775" s="22"/>
      <c r="D1775" s="22"/>
    </row>
    <row r="1776" spans="1:4">
      <c r="A1776" s="22"/>
      <c r="B1776" s="22"/>
      <c r="C1776" s="22"/>
      <c r="D1776" s="22"/>
    </row>
    <row r="1777" spans="1:4">
      <c r="A1777" s="22"/>
      <c r="B1777" s="22"/>
      <c r="C1777" s="22"/>
      <c r="D1777" s="22"/>
    </row>
    <row r="1778" spans="1:4">
      <c r="A1778" s="22"/>
      <c r="B1778" s="22"/>
      <c r="C1778" s="22"/>
      <c r="D1778" s="22"/>
    </row>
    <row r="1779" spans="1:4">
      <c r="A1779" s="22"/>
      <c r="B1779" s="22"/>
      <c r="C1779" s="22"/>
      <c r="D1779" s="22"/>
    </row>
    <row r="1780" spans="1:4">
      <c r="A1780" s="22"/>
      <c r="B1780" s="22"/>
      <c r="C1780" s="22"/>
      <c r="D1780" s="22"/>
    </row>
    <row r="1781" spans="1:4">
      <c r="A1781" s="22"/>
      <c r="B1781" s="22"/>
      <c r="C1781" s="22"/>
      <c r="D1781" s="22"/>
    </row>
    <row r="1782" spans="1:4">
      <c r="A1782" s="22"/>
      <c r="B1782" s="22"/>
      <c r="C1782" s="22"/>
      <c r="D1782" s="22"/>
    </row>
    <row r="1783" spans="1:4">
      <c r="A1783" s="22"/>
      <c r="B1783" s="22"/>
      <c r="C1783" s="22"/>
      <c r="D1783" s="22"/>
    </row>
    <row r="1784" spans="1:4">
      <c r="A1784" s="22"/>
      <c r="B1784" s="22"/>
      <c r="C1784" s="22"/>
      <c r="D1784" s="22"/>
    </row>
    <row r="1785" spans="1:4">
      <c r="A1785" s="22"/>
      <c r="B1785" s="22"/>
      <c r="C1785" s="22"/>
      <c r="D1785" s="22"/>
    </row>
    <row r="1786" spans="1:4">
      <c r="A1786" s="22"/>
      <c r="B1786" s="22"/>
      <c r="C1786" s="22"/>
      <c r="D1786" s="22"/>
    </row>
    <row r="1787" spans="1:4">
      <c r="A1787" s="22"/>
      <c r="B1787" s="22"/>
      <c r="C1787" s="22"/>
      <c r="D1787" s="22"/>
    </row>
    <row r="1788" spans="1:4">
      <c r="A1788" s="22"/>
      <c r="B1788" s="22"/>
      <c r="C1788" s="22"/>
      <c r="D1788" s="22"/>
    </row>
    <row r="1789" spans="1:4">
      <c r="A1789" s="22"/>
      <c r="B1789" s="22"/>
      <c r="C1789" s="22"/>
      <c r="D1789" s="22"/>
    </row>
    <row r="1790" spans="1:4">
      <c r="A1790" s="22"/>
      <c r="B1790" s="22"/>
      <c r="C1790" s="22"/>
      <c r="D1790" s="22"/>
    </row>
    <row r="1791" spans="1:4">
      <c r="A1791" s="22"/>
      <c r="B1791" s="22"/>
      <c r="C1791" s="22"/>
      <c r="D1791" s="22"/>
    </row>
    <row r="1792" spans="1:4">
      <c r="A1792" s="22"/>
      <c r="B1792" s="22"/>
      <c r="C1792" s="22"/>
      <c r="D1792" s="22"/>
    </row>
    <row r="1793" spans="1:4">
      <c r="A1793" s="22"/>
      <c r="B1793" s="22"/>
      <c r="C1793" s="22"/>
      <c r="D1793" s="22"/>
    </row>
    <row r="1794" spans="1:4">
      <c r="A1794" s="22"/>
      <c r="B1794" s="22"/>
      <c r="C1794" s="22"/>
      <c r="D1794" s="22"/>
    </row>
    <row r="1795" spans="1:4">
      <c r="A1795" s="22"/>
      <c r="B1795" s="22"/>
      <c r="C1795" s="22"/>
      <c r="D1795" s="22"/>
    </row>
    <row r="1796" spans="1:4">
      <c r="A1796" s="22"/>
      <c r="B1796" s="22"/>
      <c r="C1796" s="22"/>
      <c r="D1796" s="22"/>
    </row>
    <row r="1797" spans="1:4">
      <c r="A1797" s="22"/>
      <c r="B1797" s="22"/>
      <c r="C1797" s="22"/>
      <c r="D1797" s="22"/>
    </row>
    <row r="1798" spans="1:4">
      <c r="A1798" s="22"/>
      <c r="B1798" s="22"/>
      <c r="C1798" s="22"/>
      <c r="D1798" s="22"/>
    </row>
    <row r="1799" spans="1:4">
      <c r="A1799" s="22"/>
      <c r="B1799" s="22"/>
      <c r="C1799" s="22"/>
      <c r="D1799" s="22"/>
    </row>
    <row r="1800" spans="1:4">
      <c r="A1800" s="22"/>
      <c r="B1800" s="22"/>
      <c r="C1800" s="22"/>
      <c r="D1800" s="22"/>
    </row>
    <row r="1801" spans="1:4">
      <c r="A1801" s="22"/>
      <c r="B1801" s="22"/>
      <c r="C1801" s="22"/>
      <c r="D1801" s="22"/>
    </row>
    <row r="1802" spans="1:4">
      <c r="A1802" s="22"/>
      <c r="B1802" s="22"/>
      <c r="C1802" s="22"/>
      <c r="D1802" s="22"/>
    </row>
    <row r="1803" spans="1:4">
      <c r="A1803" s="22"/>
      <c r="B1803" s="22"/>
      <c r="C1803" s="22"/>
      <c r="D1803" s="22"/>
    </row>
    <row r="1804" spans="1:4">
      <c r="A1804" s="22"/>
      <c r="B1804" s="22"/>
      <c r="C1804" s="22"/>
      <c r="D1804" s="22"/>
    </row>
    <row r="1805" spans="1:4">
      <c r="A1805" s="22"/>
      <c r="B1805" s="22"/>
      <c r="C1805" s="22"/>
      <c r="D1805" s="22"/>
    </row>
    <row r="1806" spans="1:4">
      <c r="A1806" s="22"/>
      <c r="B1806" s="22"/>
      <c r="C1806" s="22"/>
      <c r="D1806" s="22"/>
    </row>
    <row r="1807" spans="1:4">
      <c r="A1807" s="22"/>
      <c r="B1807" s="22"/>
      <c r="C1807" s="22"/>
      <c r="D1807" s="22"/>
    </row>
    <row r="1808" spans="1:4">
      <c r="A1808" s="22"/>
      <c r="B1808" s="22"/>
      <c r="C1808" s="22"/>
      <c r="D1808" s="22"/>
    </row>
    <row r="1809" spans="1:4">
      <c r="A1809" s="22"/>
      <c r="B1809" s="22"/>
      <c r="C1809" s="22"/>
      <c r="D1809" s="22"/>
    </row>
    <row r="1810" spans="1:4">
      <c r="A1810" s="22"/>
      <c r="B1810" s="22"/>
      <c r="C1810" s="22"/>
      <c r="D1810" s="22"/>
    </row>
    <row r="1811" spans="1:4">
      <c r="A1811" s="22"/>
      <c r="B1811" s="22"/>
      <c r="C1811" s="22"/>
      <c r="D1811" s="22"/>
    </row>
    <row r="1812" spans="1:4">
      <c r="A1812" s="22"/>
      <c r="B1812" s="22"/>
      <c r="C1812" s="22"/>
      <c r="D1812" s="22"/>
    </row>
    <row r="1813" spans="1:4">
      <c r="A1813" s="22"/>
      <c r="B1813" s="22"/>
      <c r="C1813" s="22"/>
      <c r="D1813" s="22"/>
    </row>
    <row r="1814" spans="1:4">
      <c r="A1814" s="22"/>
      <c r="B1814" s="22"/>
      <c r="C1814" s="22"/>
      <c r="D1814" s="22"/>
    </row>
    <row r="1815" spans="1:4">
      <c r="A1815" s="22"/>
      <c r="B1815" s="22"/>
      <c r="C1815" s="22"/>
      <c r="D1815" s="22"/>
    </row>
    <row r="1816" spans="1:4">
      <c r="A1816" s="22"/>
      <c r="B1816" s="22"/>
      <c r="C1816" s="22"/>
      <c r="D1816" s="22"/>
    </row>
    <row r="1817" spans="1:4">
      <c r="A1817" s="22"/>
      <c r="B1817" s="22"/>
      <c r="C1817" s="22"/>
      <c r="D1817" s="22"/>
    </row>
    <row r="1818" spans="1:4">
      <c r="A1818" s="22"/>
      <c r="B1818" s="22"/>
      <c r="C1818" s="22"/>
      <c r="D1818" s="22"/>
    </row>
    <row r="1819" spans="1:4">
      <c r="A1819" s="22"/>
      <c r="B1819" s="22"/>
      <c r="C1819" s="22"/>
      <c r="D1819" s="22"/>
    </row>
    <row r="1820" spans="1:4">
      <c r="A1820" s="22"/>
      <c r="B1820" s="22"/>
      <c r="C1820" s="22"/>
      <c r="D1820" s="22"/>
    </row>
    <row r="1821" spans="1:4">
      <c r="A1821" s="22"/>
      <c r="B1821" s="22"/>
      <c r="C1821" s="22"/>
      <c r="D1821" s="22"/>
    </row>
    <row r="1822" spans="1:4">
      <c r="A1822" s="22"/>
      <c r="B1822" s="22"/>
      <c r="C1822" s="22"/>
      <c r="D1822" s="22"/>
    </row>
    <row r="1823" spans="1:4">
      <c r="A1823" s="22"/>
      <c r="B1823" s="22"/>
      <c r="C1823" s="22"/>
      <c r="D1823" s="22"/>
    </row>
    <row r="1824" spans="1:4">
      <c r="A1824" s="22"/>
      <c r="B1824" s="22"/>
      <c r="C1824" s="22"/>
      <c r="D1824" s="22"/>
    </row>
    <row r="1825" spans="1:4">
      <c r="A1825" s="22"/>
      <c r="B1825" s="22"/>
      <c r="C1825" s="22"/>
      <c r="D1825" s="22"/>
    </row>
    <row r="1826" spans="1:4">
      <c r="A1826" s="22"/>
      <c r="B1826" s="22"/>
      <c r="C1826" s="22"/>
      <c r="D1826" s="22"/>
    </row>
    <row r="1827" spans="1:4">
      <c r="A1827" s="22"/>
      <c r="B1827" s="22"/>
      <c r="C1827" s="22"/>
      <c r="D1827" s="22"/>
    </row>
    <row r="1828" spans="1:4">
      <c r="A1828" s="22"/>
      <c r="B1828" s="22"/>
      <c r="C1828" s="22"/>
      <c r="D1828" s="22"/>
    </row>
    <row r="1829" spans="1:4">
      <c r="A1829" s="22"/>
      <c r="B1829" s="22"/>
      <c r="C1829" s="22"/>
      <c r="D1829" s="22"/>
    </row>
    <row r="1830" spans="1:4">
      <c r="A1830" s="22"/>
      <c r="B1830" s="22"/>
      <c r="C1830" s="22"/>
      <c r="D1830" s="22"/>
    </row>
    <row r="1831" spans="1:4">
      <c r="A1831" s="22"/>
      <c r="B1831" s="22"/>
      <c r="C1831" s="22"/>
      <c r="D1831" s="22"/>
    </row>
    <row r="1832" spans="1:4">
      <c r="A1832" s="22"/>
      <c r="B1832" s="22"/>
      <c r="C1832" s="22"/>
      <c r="D1832" s="22"/>
    </row>
    <row r="1833" spans="1:4">
      <c r="A1833" s="22"/>
      <c r="B1833" s="22"/>
      <c r="C1833" s="22"/>
      <c r="D1833" s="22"/>
    </row>
    <row r="1834" spans="1:4">
      <c r="A1834" s="22"/>
      <c r="B1834" s="22"/>
      <c r="C1834" s="22"/>
      <c r="D1834" s="22"/>
    </row>
    <row r="1835" spans="1:4">
      <c r="A1835" s="22"/>
      <c r="B1835" s="22"/>
      <c r="C1835" s="22"/>
      <c r="D1835" s="22"/>
    </row>
    <row r="1836" spans="1:4">
      <c r="A1836" s="22"/>
      <c r="B1836" s="22"/>
      <c r="C1836" s="22"/>
      <c r="D1836" s="22"/>
    </row>
    <row r="1837" spans="1:4">
      <c r="A1837" s="22"/>
      <c r="B1837" s="22"/>
      <c r="C1837" s="22"/>
      <c r="D1837" s="22"/>
    </row>
    <row r="1838" spans="1:4">
      <c r="A1838" s="22"/>
      <c r="B1838" s="22"/>
      <c r="C1838" s="22"/>
      <c r="D1838" s="22"/>
    </row>
    <row r="1839" spans="1:4">
      <c r="A1839" s="22"/>
      <c r="B1839" s="22"/>
      <c r="C1839" s="22"/>
      <c r="D1839" s="22"/>
    </row>
    <row r="1840" spans="1:4">
      <c r="A1840" s="22"/>
      <c r="B1840" s="22"/>
      <c r="C1840" s="22"/>
      <c r="D1840" s="22"/>
    </row>
    <row r="1841" spans="1:4">
      <c r="A1841" s="22"/>
      <c r="B1841" s="22"/>
      <c r="C1841" s="22"/>
      <c r="D1841" s="22"/>
    </row>
    <row r="1842" spans="1:4">
      <c r="A1842" s="22"/>
      <c r="B1842" s="22"/>
      <c r="C1842" s="22"/>
      <c r="D1842" s="22"/>
    </row>
    <row r="1843" spans="1:4">
      <c r="A1843" s="22"/>
      <c r="B1843" s="22"/>
      <c r="C1843" s="22"/>
      <c r="D1843" s="22"/>
    </row>
    <row r="1844" spans="1:4">
      <c r="A1844" s="22"/>
      <c r="B1844" s="22"/>
      <c r="C1844" s="22"/>
      <c r="D1844" s="22"/>
    </row>
    <row r="1845" spans="1:4">
      <c r="A1845" s="22"/>
      <c r="B1845" s="22"/>
      <c r="C1845" s="22"/>
      <c r="D1845" s="22"/>
    </row>
    <row r="1846" spans="1:4">
      <c r="A1846" s="22"/>
      <c r="B1846" s="22"/>
      <c r="C1846" s="22"/>
      <c r="D1846" s="22"/>
    </row>
    <row r="1847" spans="1:4">
      <c r="A1847" s="22"/>
      <c r="B1847" s="22"/>
      <c r="C1847" s="22"/>
      <c r="D1847" s="22"/>
    </row>
    <row r="1848" spans="1:4">
      <c r="A1848" s="22"/>
      <c r="B1848" s="22"/>
      <c r="C1848" s="22"/>
      <c r="D1848" s="22"/>
    </row>
    <row r="1849" spans="1:4">
      <c r="A1849" s="22"/>
      <c r="B1849" s="22"/>
      <c r="C1849" s="22"/>
      <c r="D1849" s="22"/>
    </row>
    <row r="1850" spans="1:4">
      <c r="A1850" s="22"/>
      <c r="B1850" s="22"/>
      <c r="C1850" s="22"/>
      <c r="D1850" s="22"/>
    </row>
    <row r="1851" spans="1:4">
      <c r="A1851" s="22"/>
      <c r="B1851" s="22"/>
      <c r="C1851" s="22"/>
      <c r="D1851" s="22"/>
    </row>
    <row r="1852" spans="1:4">
      <c r="A1852" s="22"/>
      <c r="B1852" s="22"/>
      <c r="C1852" s="22"/>
      <c r="D1852" s="22"/>
    </row>
    <row r="1853" spans="1:4">
      <c r="A1853" s="22"/>
      <c r="B1853" s="22"/>
      <c r="C1853" s="22"/>
      <c r="D1853" s="22"/>
    </row>
    <row r="1854" spans="1:4">
      <c r="A1854" s="22"/>
      <c r="B1854" s="22"/>
      <c r="C1854" s="22"/>
      <c r="D1854" s="22"/>
    </row>
    <row r="1855" spans="1:4">
      <c r="A1855" s="22"/>
      <c r="B1855" s="22"/>
      <c r="C1855" s="22"/>
      <c r="D1855" s="22"/>
    </row>
    <row r="1856" spans="1:4">
      <c r="A1856" s="22"/>
      <c r="B1856" s="22"/>
      <c r="C1856" s="22"/>
      <c r="D1856" s="22"/>
    </row>
    <row r="1857" spans="1:4">
      <c r="A1857" s="22"/>
      <c r="B1857" s="22"/>
      <c r="C1857" s="22"/>
      <c r="D1857" s="22"/>
    </row>
    <row r="1858" spans="1:4">
      <c r="A1858" s="22"/>
      <c r="B1858" s="22"/>
      <c r="C1858" s="22"/>
      <c r="D1858" s="22"/>
    </row>
    <row r="1859" spans="1:4">
      <c r="A1859" s="22"/>
      <c r="B1859" s="22"/>
      <c r="C1859" s="22"/>
      <c r="D1859" s="22"/>
    </row>
    <row r="1860" spans="1:4">
      <c r="A1860" s="22"/>
      <c r="B1860" s="22"/>
      <c r="C1860" s="22"/>
      <c r="D1860" s="22"/>
    </row>
    <row r="1861" spans="1:4">
      <c r="A1861" s="22"/>
      <c r="B1861" s="22"/>
      <c r="C1861" s="22"/>
      <c r="D1861" s="22"/>
    </row>
    <row r="1862" spans="1:4">
      <c r="A1862" s="22"/>
      <c r="B1862" s="22"/>
      <c r="C1862" s="22"/>
      <c r="D1862" s="22"/>
    </row>
    <row r="1863" spans="1:4">
      <c r="A1863" s="22"/>
      <c r="B1863" s="22"/>
      <c r="C1863" s="22"/>
      <c r="D1863" s="22"/>
    </row>
    <row r="1864" spans="1:4">
      <c r="A1864" s="22"/>
      <c r="B1864" s="22"/>
      <c r="C1864" s="22"/>
      <c r="D1864" s="22"/>
    </row>
    <row r="1865" spans="1:4">
      <c r="A1865" s="22"/>
      <c r="B1865" s="22"/>
      <c r="C1865" s="22"/>
      <c r="D1865" s="22"/>
    </row>
    <row r="1866" spans="1:4">
      <c r="A1866" s="22"/>
      <c r="B1866" s="22"/>
      <c r="C1866" s="22"/>
      <c r="D1866" s="22"/>
    </row>
    <row r="1867" spans="1:4">
      <c r="A1867" s="22"/>
      <c r="B1867" s="22"/>
      <c r="C1867" s="22"/>
      <c r="D1867" s="22"/>
    </row>
    <row r="1868" spans="1:4">
      <c r="A1868" s="22"/>
      <c r="B1868" s="22"/>
      <c r="C1868" s="22"/>
      <c r="D1868" s="22"/>
    </row>
    <row r="1869" spans="1:4">
      <c r="A1869" s="22"/>
      <c r="B1869" s="22"/>
      <c r="C1869" s="22"/>
      <c r="D1869" s="22"/>
    </row>
    <row r="1870" spans="1:4">
      <c r="A1870" s="22"/>
      <c r="B1870" s="22"/>
      <c r="C1870" s="22"/>
      <c r="D1870" s="22"/>
    </row>
    <row r="1871" spans="1:4">
      <c r="A1871" s="22"/>
      <c r="B1871" s="22"/>
      <c r="C1871" s="22"/>
      <c r="D1871" s="22"/>
    </row>
    <row r="1872" spans="1:4">
      <c r="A1872" s="22"/>
      <c r="B1872" s="22"/>
      <c r="C1872" s="22"/>
      <c r="D1872" s="22"/>
    </row>
    <row r="1873" spans="1:4">
      <c r="A1873" s="22"/>
      <c r="B1873" s="22"/>
      <c r="C1873" s="22"/>
      <c r="D1873" s="22"/>
    </row>
    <row r="1874" spans="1:4">
      <c r="A1874" s="22"/>
      <c r="B1874" s="22"/>
      <c r="C1874" s="22"/>
      <c r="D1874" s="22"/>
    </row>
    <row r="1875" spans="1:4">
      <c r="A1875" s="22"/>
      <c r="B1875" s="22"/>
      <c r="C1875" s="22"/>
      <c r="D1875" s="22"/>
    </row>
    <row r="1876" spans="1:4">
      <c r="A1876" s="22"/>
      <c r="B1876" s="22"/>
      <c r="C1876" s="22"/>
      <c r="D1876" s="22"/>
    </row>
    <row r="1877" spans="1:4">
      <c r="A1877" s="22"/>
      <c r="B1877" s="22"/>
      <c r="C1877" s="22"/>
      <c r="D1877" s="22"/>
    </row>
    <row r="1878" spans="1:4">
      <c r="A1878" s="22"/>
      <c r="B1878" s="22"/>
      <c r="C1878" s="22"/>
      <c r="D1878" s="22"/>
    </row>
    <row r="1879" spans="1:4">
      <c r="A1879" s="22"/>
      <c r="B1879" s="22"/>
      <c r="C1879" s="22"/>
      <c r="D1879" s="22"/>
    </row>
    <row r="1880" spans="1:4">
      <c r="A1880" s="22"/>
      <c r="B1880" s="22"/>
      <c r="C1880" s="22"/>
      <c r="D1880" s="22"/>
    </row>
    <row r="1881" spans="1:4">
      <c r="A1881" s="22"/>
      <c r="B1881" s="22"/>
      <c r="C1881" s="22"/>
      <c r="D1881" s="22"/>
    </row>
    <row r="1882" spans="1:4">
      <c r="A1882" s="22"/>
      <c r="B1882" s="22"/>
      <c r="C1882" s="22"/>
      <c r="D1882" s="22"/>
    </row>
    <row r="1883" spans="1:4">
      <c r="A1883" s="22"/>
      <c r="B1883" s="22"/>
      <c r="C1883" s="22"/>
      <c r="D1883" s="22"/>
    </row>
    <row r="1884" spans="1:4">
      <c r="A1884" s="22"/>
      <c r="B1884" s="22"/>
      <c r="C1884" s="22"/>
      <c r="D1884" s="22"/>
    </row>
    <row r="1885" spans="1:4">
      <c r="A1885" s="22"/>
      <c r="B1885" s="22"/>
      <c r="C1885" s="22"/>
      <c r="D1885" s="22"/>
    </row>
    <row r="1886" spans="1:4">
      <c r="A1886" s="22"/>
      <c r="B1886" s="22"/>
      <c r="C1886" s="22"/>
      <c r="D1886" s="22"/>
    </row>
    <row r="1887" spans="1:4">
      <c r="A1887" s="22"/>
      <c r="B1887" s="22"/>
      <c r="C1887" s="22"/>
      <c r="D1887" s="22"/>
    </row>
    <row r="1888" spans="1:4">
      <c r="A1888" s="22"/>
      <c r="B1888" s="22"/>
      <c r="C1888" s="22"/>
      <c r="D1888" s="22"/>
    </row>
    <row r="1889" spans="1:4">
      <c r="A1889" s="22"/>
      <c r="B1889" s="22"/>
      <c r="C1889" s="22"/>
      <c r="D1889" s="22"/>
    </row>
    <row r="1890" spans="1:4">
      <c r="A1890" s="22"/>
      <c r="B1890" s="22"/>
      <c r="C1890" s="22"/>
      <c r="D1890" s="22"/>
    </row>
    <row r="1891" spans="1:4">
      <c r="A1891" s="22"/>
      <c r="B1891" s="22"/>
      <c r="C1891" s="22"/>
      <c r="D1891" s="22"/>
    </row>
    <row r="1892" spans="1:4">
      <c r="A1892" s="22"/>
      <c r="B1892" s="22"/>
      <c r="C1892" s="22"/>
      <c r="D1892" s="22"/>
    </row>
    <row r="1893" spans="1:4">
      <c r="A1893" s="22"/>
      <c r="B1893" s="22"/>
      <c r="C1893" s="22"/>
      <c r="D1893" s="22"/>
    </row>
    <row r="1894" spans="1:4">
      <c r="A1894" s="22"/>
      <c r="B1894" s="22"/>
      <c r="C1894" s="22"/>
      <c r="D1894" s="22"/>
    </row>
    <row r="1895" spans="1:4">
      <c r="A1895" s="22"/>
      <c r="B1895" s="22"/>
      <c r="C1895" s="22"/>
      <c r="D1895" s="22"/>
    </row>
    <row r="1896" spans="1:4">
      <c r="A1896" s="22"/>
      <c r="B1896" s="22"/>
      <c r="C1896" s="22"/>
      <c r="D1896" s="22"/>
    </row>
    <row r="1897" spans="1:4">
      <c r="A1897" s="22"/>
      <c r="B1897" s="22"/>
      <c r="C1897" s="22"/>
      <c r="D1897" s="22"/>
    </row>
    <row r="1898" spans="1:4">
      <c r="A1898" s="22"/>
      <c r="B1898" s="22"/>
      <c r="C1898" s="22"/>
      <c r="D1898" s="22"/>
    </row>
    <row r="1899" spans="1:4">
      <c r="A1899" s="22"/>
      <c r="B1899" s="22"/>
      <c r="C1899" s="22"/>
      <c r="D1899" s="22"/>
    </row>
    <row r="1900" spans="1:4">
      <c r="A1900" s="22"/>
      <c r="B1900" s="22"/>
      <c r="C1900" s="22"/>
      <c r="D1900" s="22"/>
    </row>
    <row r="1901" spans="1:4">
      <c r="A1901" s="22"/>
      <c r="B1901" s="22"/>
      <c r="C1901" s="22"/>
      <c r="D1901" s="22"/>
    </row>
    <row r="1902" spans="1:4">
      <c r="A1902" s="22"/>
      <c r="B1902" s="22"/>
      <c r="C1902" s="22"/>
      <c r="D1902" s="22"/>
    </row>
    <row r="1903" spans="1:4">
      <c r="A1903" s="22"/>
      <c r="B1903" s="22"/>
      <c r="C1903" s="22"/>
      <c r="D1903" s="22"/>
    </row>
    <row r="1904" spans="1:4">
      <c r="A1904" s="22"/>
      <c r="B1904" s="22"/>
      <c r="C1904" s="22"/>
      <c r="D1904" s="22"/>
    </row>
    <row r="1905" spans="1:4">
      <c r="A1905" s="22"/>
      <c r="B1905" s="22"/>
      <c r="C1905" s="22"/>
      <c r="D1905" s="22"/>
    </row>
    <row r="1906" spans="1:4">
      <c r="A1906" s="22"/>
      <c r="B1906" s="22"/>
      <c r="C1906" s="22"/>
      <c r="D1906" s="22"/>
    </row>
    <row r="1907" spans="1:4">
      <c r="A1907" s="22"/>
      <c r="B1907" s="22"/>
      <c r="C1907" s="22"/>
      <c r="D1907" s="22"/>
    </row>
    <row r="1908" spans="1:4">
      <c r="A1908" s="22"/>
      <c r="B1908" s="22"/>
      <c r="C1908" s="22"/>
      <c r="D1908" s="22"/>
    </row>
    <row r="1909" spans="1:4">
      <c r="A1909" s="22"/>
      <c r="B1909" s="22"/>
      <c r="C1909" s="22"/>
      <c r="D1909" s="22"/>
    </row>
    <row r="1910" spans="1:4">
      <c r="A1910" s="22"/>
      <c r="B1910" s="22"/>
      <c r="C1910" s="22"/>
      <c r="D1910" s="22"/>
    </row>
    <row r="1911" spans="1:4">
      <c r="A1911" s="22"/>
      <c r="B1911" s="22"/>
      <c r="C1911" s="22"/>
      <c r="D1911" s="22"/>
    </row>
    <row r="1912" spans="1:4">
      <c r="A1912" s="22"/>
      <c r="B1912" s="22"/>
      <c r="C1912" s="22"/>
      <c r="D1912" s="22"/>
    </row>
    <row r="1913" spans="1:4">
      <c r="A1913" s="22"/>
      <c r="B1913" s="22"/>
      <c r="C1913" s="22"/>
      <c r="D1913" s="22"/>
    </row>
    <row r="1914" spans="1:4">
      <c r="A1914" s="22"/>
      <c r="B1914" s="22"/>
      <c r="C1914" s="22"/>
      <c r="D1914" s="22"/>
    </row>
    <row r="1915" spans="1:4">
      <c r="A1915" s="22"/>
      <c r="B1915" s="22"/>
      <c r="C1915" s="22"/>
      <c r="D1915" s="22"/>
    </row>
    <row r="1916" spans="1:4">
      <c r="A1916" s="22"/>
      <c r="B1916" s="22"/>
      <c r="C1916" s="22"/>
      <c r="D1916" s="22"/>
    </row>
    <row r="1917" spans="1:4">
      <c r="A1917" s="22"/>
      <c r="B1917" s="22"/>
      <c r="C1917" s="22"/>
      <c r="D1917" s="22"/>
    </row>
    <row r="1918" spans="1:4">
      <c r="A1918" s="22"/>
      <c r="B1918" s="22"/>
      <c r="C1918" s="22"/>
      <c r="D1918" s="22"/>
    </row>
    <row r="1919" spans="1:4">
      <c r="A1919" s="22"/>
      <c r="B1919" s="22"/>
      <c r="C1919" s="22"/>
      <c r="D1919" s="22"/>
    </row>
    <row r="1920" spans="1:4">
      <c r="A1920" s="22"/>
      <c r="B1920" s="22"/>
      <c r="C1920" s="22"/>
      <c r="D1920" s="22"/>
    </row>
    <row r="1921" spans="1:4">
      <c r="A1921" s="22"/>
      <c r="B1921" s="22"/>
      <c r="C1921" s="22"/>
      <c r="D1921" s="22"/>
    </row>
    <row r="1922" spans="1:4">
      <c r="A1922" s="22"/>
      <c r="B1922" s="22"/>
      <c r="C1922" s="22"/>
      <c r="D1922" s="22"/>
    </row>
    <row r="1923" spans="1:4">
      <c r="A1923" s="22"/>
      <c r="B1923" s="22"/>
      <c r="C1923" s="22"/>
      <c r="D1923" s="22"/>
    </row>
    <row r="1924" spans="1:4">
      <c r="A1924" s="22"/>
      <c r="B1924" s="22"/>
      <c r="C1924" s="22"/>
      <c r="D1924" s="22"/>
    </row>
    <row r="1925" spans="1:4">
      <c r="A1925" s="22"/>
      <c r="B1925" s="22"/>
      <c r="C1925" s="22"/>
      <c r="D1925" s="22"/>
    </row>
    <row r="1926" spans="1:4">
      <c r="A1926" s="22"/>
      <c r="B1926" s="22"/>
      <c r="C1926" s="22"/>
      <c r="D1926" s="22"/>
    </row>
    <row r="1927" spans="1:4">
      <c r="A1927" s="22"/>
      <c r="B1927" s="22"/>
      <c r="C1927" s="22"/>
      <c r="D1927" s="22"/>
    </row>
    <row r="1928" spans="1:4">
      <c r="A1928" s="22"/>
      <c r="B1928" s="22"/>
      <c r="C1928" s="22"/>
      <c r="D1928" s="22"/>
    </row>
    <row r="1929" spans="1:4">
      <c r="A1929" s="22"/>
      <c r="B1929" s="22"/>
      <c r="C1929" s="22"/>
      <c r="D1929" s="22"/>
    </row>
    <row r="1930" spans="1:4">
      <c r="A1930" s="22"/>
      <c r="B1930" s="22"/>
      <c r="C1930" s="22"/>
      <c r="D1930" s="22"/>
    </row>
    <row r="1931" spans="1:4">
      <c r="A1931" s="22"/>
      <c r="B1931" s="22"/>
      <c r="C1931" s="22"/>
      <c r="D1931" s="22"/>
    </row>
    <row r="1932" spans="1:4">
      <c r="A1932" s="22"/>
      <c r="B1932" s="22"/>
      <c r="C1932" s="22"/>
      <c r="D1932" s="22"/>
    </row>
    <row r="1933" spans="1:4">
      <c r="A1933" s="22"/>
      <c r="B1933" s="22"/>
      <c r="C1933" s="22"/>
      <c r="D1933" s="22"/>
    </row>
    <row r="1934" spans="1:4">
      <c r="A1934" s="22"/>
      <c r="B1934" s="22"/>
      <c r="C1934" s="22"/>
      <c r="D1934" s="22"/>
    </row>
    <row r="1935" spans="1:4">
      <c r="A1935" s="22"/>
      <c r="B1935" s="22"/>
      <c r="C1935" s="22"/>
      <c r="D1935" s="22"/>
    </row>
    <row r="1936" spans="1:4">
      <c r="A1936" s="22"/>
      <c r="B1936" s="22"/>
      <c r="C1936" s="22"/>
      <c r="D1936" s="22"/>
    </row>
    <row r="1937" spans="1:4">
      <c r="A1937" s="22"/>
      <c r="B1937" s="22"/>
      <c r="C1937" s="22"/>
      <c r="D1937" s="22"/>
    </row>
    <row r="1938" spans="1:4">
      <c r="A1938" s="22"/>
      <c r="B1938" s="22"/>
      <c r="C1938" s="22"/>
      <c r="D1938" s="22"/>
    </row>
    <row r="1939" spans="1:4">
      <c r="A1939" s="22"/>
      <c r="B1939" s="22"/>
      <c r="C1939" s="22"/>
      <c r="D1939" s="22"/>
    </row>
    <row r="1940" spans="1:4">
      <c r="A1940" s="22"/>
      <c r="B1940" s="22"/>
      <c r="C1940" s="22"/>
      <c r="D1940" s="22"/>
    </row>
    <row r="1941" spans="1:4">
      <c r="A1941" s="22"/>
      <c r="B1941" s="22"/>
      <c r="C1941" s="22"/>
      <c r="D1941" s="22"/>
    </row>
    <row r="1942" spans="1:4">
      <c r="A1942" s="22"/>
      <c r="B1942" s="22"/>
      <c r="C1942" s="22"/>
      <c r="D1942" s="22"/>
    </row>
    <row r="1943" spans="1:4">
      <c r="A1943" s="22"/>
      <c r="B1943" s="22"/>
      <c r="C1943" s="22"/>
      <c r="D1943" s="22"/>
    </row>
    <row r="1944" spans="1:4">
      <c r="A1944" s="22"/>
      <c r="B1944" s="22"/>
      <c r="C1944" s="22"/>
      <c r="D1944" s="22"/>
    </row>
    <row r="1945" spans="1:4">
      <c r="A1945" s="22"/>
      <c r="B1945" s="22"/>
      <c r="C1945" s="22"/>
      <c r="D1945" s="22"/>
    </row>
    <row r="1946" spans="1:4">
      <c r="A1946" s="22"/>
      <c r="B1946" s="22"/>
      <c r="C1946" s="22"/>
      <c r="D1946" s="22"/>
    </row>
    <row r="1947" spans="1:4">
      <c r="A1947" s="22"/>
      <c r="B1947" s="22"/>
      <c r="C1947" s="22"/>
      <c r="D1947" s="22"/>
    </row>
    <row r="1948" spans="1:4">
      <c r="A1948" s="22"/>
      <c r="B1948" s="22"/>
      <c r="C1948" s="22"/>
      <c r="D1948" s="22"/>
    </row>
    <row r="1949" spans="1:4">
      <c r="A1949" s="22"/>
      <c r="B1949" s="22"/>
      <c r="C1949" s="22"/>
      <c r="D1949" s="22"/>
    </row>
    <row r="1950" spans="1:4">
      <c r="A1950" s="22"/>
      <c r="B1950" s="22"/>
      <c r="C1950" s="22"/>
      <c r="D1950" s="22"/>
    </row>
    <row r="1951" spans="1:4">
      <c r="A1951" s="22"/>
      <c r="B1951" s="22"/>
      <c r="C1951" s="22"/>
      <c r="D1951" s="22"/>
    </row>
    <row r="1952" spans="1:4">
      <c r="A1952" s="22"/>
      <c r="B1952" s="22"/>
      <c r="C1952" s="22"/>
      <c r="D1952" s="22"/>
    </row>
    <row r="1953" spans="1:4">
      <c r="A1953" s="22"/>
      <c r="B1953" s="22"/>
      <c r="C1953" s="22"/>
      <c r="D1953" s="22"/>
    </row>
    <row r="1954" spans="1:4">
      <c r="A1954" s="22"/>
      <c r="B1954" s="22"/>
      <c r="C1954" s="22"/>
      <c r="D1954" s="22"/>
    </row>
    <row r="1955" spans="1:4">
      <c r="A1955" s="22"/>
      <c r="B1955" s="22"/>
      <c r="C1955" s="22"/>
      <c r="D1955" s="22"/>
    </row>
    <row r="1956" spans="1:4">
      <c r="A1956" s="22"/>
      <c r="B1956" s="22"/>
      <c r="C1956" s="22"/>
      <c r="D1956" s="22"/>
    </row>
    <row r="1957" spans="1:4">
      <c r="A1957" s="22"/>
      <c r="B1957" s="22"/>
      <c r="C1957" s="22"/>
      <c r="D1957" s="22"/>
    </row>
    <row r="1958" spans="1:4">
      <c r="A1958" s="22"/>
      <c r="B1958" s="22"/>
      <c r="C1958" s="22"/>
      <c r="D1958" s="22"/>
    </row>
    <row r="1959" spans="1:4">
      <c r="A1959" s="22"/>
      <c r="B1959" s="22"/>
      <c r="C1959" s="22"/>
      <c r="D1959" s="22"/>
    </row>
    <row r="1960" spans="1:4">
      <c r="A1960" s="22"/>
      <c r="B1960" s="22"/>
      <c r="C1960" s="22"/>
      <c r="D1960" s="22"/>
    </row>
    <row r="1961" spans="1:4">
      <c r="A1961" s="22"/>
      <c r="B1961" s="22"/>
      <c r="C1961" s="22"/>
      <c r="D1961" s="22"/>
    </row>
    <row r="1962" spans="1:4">
      <c r="A1962" s="22"/>
      <c r="B1962" s="22"/>
      <c r="C1962" s="22"/>
      <c r="D1962" s="22"/>
    </row>
    <row r="1963" spans="1:4">
      <c r="A1963" s="22"/>
      <c r="B1963" s="22"/>
      <c r="C1963" s="22"/>
      <c r="D1963" s="22"/>
    </row>
    <row r="1964" spans="1:4">
      <c r="A1964" s="22"/>
      <c r="B1964" s="22"/>
      <c r="C1964" s="22"/>
      <c r="D1964" s="22"/>
    </row>
    <row r="1965" spans="1:4">
      <c r="A1965" s="22"/>
      <c r="B1965" s="22"/>
      <c r="C1965" s="22"/>
      <c r="D1965" s="22"/>
    </row>
    <row r="1966" spans="1:4">
      <c r="A1966" s="22"/>
      <c r="B1966" s="22"/>
      <c r="C1966" s="22"/>
      <c r="D1966" s="22"/>
    </row>
    <row r="1967" spans="1:4">
      <c r="A1967" s="22"/>
      <c r="B1967" s="22"/>
      <c r="C1967" s="22"/>
      <c r="D1967" s="22"/>
    </row>
    <row r="1968" spans="1:4">
      <c r="A1968" s="22"/>
      <c r="B1968" s="22"/>
      <c r="C1968" s="22"/>
      <c r="D1968" s="22"/>
    </row>
    <row r="1969" spans="1:4">
      <c r="A1969" s="22"/>
      <c r="B1969" s="22"/>
      <c r="C1969" s="22"/>
      <c r="D1969" s="22"/>
    </row>
    <row r="1970" spans="1:4">
      <c r="A1970" s="22"/>
      <c r="B1970" s="22"/>
      <c r="C1970" s="22"/>
      <c r="D1970" s="22"/>
    </row>
    <row r="1971" spans="1:4">
      <c r="A1971" s="22"/>
      <c r="B1971" s="22"/>
      <c r="C1971" s="22"/>
      <c r="D1971" s="22"/>
    </row>
    <row r="1972" spans="1:4">
      <c r="A1972" s="22"/>
      <c r="B1972" s="22"/>
      <c r="C1972" s="22"/>
      <c r="D1972" s="22"/>
    </row>
    <row r="1973" spans="1:4">
      <c r="A1973" s="22"/>
      <c r="B1973" s="22"/>
      <c r="C1973" s="22"/>
      <c r="D1973" s="22"/>
    </row>
    <row r="1974" spans="1:4">
      <c r="A1974" s="22"/>
      <c r="B1974" s="22"/>
      <c r="C1974" s="22"/>
      <c r="D1974" s="22"/>
    </row>
    <row r="1975" spans="1:4">
      <c r="A1975" s="22"/>
      <c r="B1975" s="22"/>
      <c r="C1975" s="22"/>
      <c r="D1975" s="22"/>
    </row>
    <row r="1976" spans="1:4">
      <c r="A1976" s="22"/>
      <c r="B1976" s="22"/>
      <c r="C1976" s="22"/>
      <c r="D1976" s="22"/>
    </row>
    <row r="1977" spans="1:4">
      <c r="A1977" s="22"/>
      <c r="B1977" s="22"/>
      <c r="C1977" s="22"/>
      <c r="D1977" s="22"/>
    </row>
    <row r="1978" spans="1:4">
      <c r="A1978" s="22"/>
      <c r="B1978" s="22"/>
      <c r="C1978" s="22"/>
      <c r="D1978" s="22"/>
    </row>
    <row r="1979" spans="1:4">
      <c r="A1979" s="22"/>
      <c r="B1979" s="22"/>
      <c r="C1979" s="22"/>
      <c r="D1979" s="22"/>
    </row>
    <row r="1980" spans="1:4">
      <c r="A1980" s="22"/>
      <c r="B1980" s="22"/>
      <c r="C1980" s="22"/>
      <c r="D1980" s="22"/>
    </row>
    <row r="1981" spans="1:4">
      <c r="A1981" s="22"/>
      <c r="B1981" s="22"/>
      <c r="C1981" s="22"/>
      <c r="D1981" s="22"/>
    </row>
    <row r="1982" spans="1:4">
      <c r="A1982" s="22"/>
      <c r="B1982" s="22"/>
      <c r="C1982" s="22"/>
      <c r="D1982" s="22"/>
    </row>
    <row r="1983" spans="1:4">
      <c r="A1983" s="22"/>
      <c r="B1983" s="22"/>
      <c r="C1983" s="22"/>
      <c r="D1983" s="22"/>
    </row>
    <row r="1984" spans="1:4">
      <c r="A1984" s="22"/>
      <c r="B1984" s="22"/>
      <c r="C1984" s="22"/>
      <c r="D1984" s="22"/>
    </row>
    <row r="1985" spans="1:4">
      <c r="A1985" s="22"/>
      <c r="B1985" s="22"/>
      <c r="C1985" s="22"/>
      <c r="D1985" s="22"/>
    </row>
    <row r="1986" spans="1:4">
      <c r="A1986" s="22"/>
      <c r="B1986" s="22"/>
      <c r="C1986" s="22"/>
      <c r="D1986" s="22"/>
    </row>
    <row r="1987" spans="1:4">
      <c r="A1987" s="22"/>
      <c r="B1987" s="22"/>
      <c r="C1987" s="22"/>
      <c r="D1987" s="22"/>
    </row>
    <row r="1988" spans="1:4">
      <c r="A1988" s="22"/>
      <c r="B1988" s="22"/>
      <c r="C1988" s="22"/>
      <c r="D1988" s="22"/>
    </row>
    <row r="1989" spans="1:4">
      <c r="A1989" s="22"/>
      <c r="B1989" s="22"/>
      <c r="C1989" s="22"/>
      <c r="D1989" s="22"/>
    </row>
    <row r="1990" spans="1:4">
      <c r="A1990" s="22"/>
      <c r="B1990" s="22"/>
      <c r="C1990" s="22"/>
      <c r="D1990" s="22"/>
    </row>
    <row r="1991" spans="1:4">
      <c r="A1991" s="22"/>
      <c r="B1991" s="22"/>
      <c r="C1991" s="22"/>
      <c r="D1991" s="22"/>
    </row>
    <row r="1992" spans="1:4">
      <c r="A1992" s="22"/>
      <c r="B1992" s="22"/>
      <c r="C1992" s="22"/>
      <c r="D1992" s="22"/>
    </row>
    <row r="1993" spans="1:4">
      <c r="A1993" s="22"/>
      <c r="B1993" s="22"/>
      <c r="C1993" s="22"/>
      <c r="D1993" s="22"/>
    </row>
    <row r="1994" spans="1:4">
      <c r="A1994" s="22"/>
      <c r="B1994" s="22"/>
      <c r="C1994" s="22"/>
      <c r="D1994" s="22"/>
    </row>
    <row r="1995" spans="1:4">
      <c r="A1995" s="22"/>
      <c r="B1995" s="22"/>
      <c r="C1995" s="22"/>
      <c r="D1995" s="22"/>
    </row>
    <row r="1996" spans="1:4">
      <c r="A1996" s="22"/>
      <c r="B1996" s="22"/>
      <c r="C1996" s="22"/>
      <c r="D1996" s="22"/>
    </row>
    <row r="1997" spans="1:4">
      <c r="A1997" s="22"/>
      <c r="B1997" s="22"/>
      <c r="C1997" s="22"/>
      <c r="D1997" s="22"/>
    </row>
    <row r="1998" spans="1:4">
      <c r="A1998" s="22"/>
      <c r="B1998" s="22"/>
      <c r="C1998" s="22"/>
      <c r="D1998" s="22"/>
    </row>
    <row r="1999" spans="1:4">
      <c r="A1999" s="22"/>
      <c r="B1999" s="22"/>
      <c r="C1999" s="22"/>
      <c r="D1999" s="22"/>
    </row>
    <row r="2000" spans="1:4">
      <c r="A2000" s="22"/>
      <c r="B2000" s="22"/>
      <c r="C2000" s="22"/>
      <c r="D2000" s="22"/>
    </row>
    <row r="2001" spans="1:4">
      <c r="A2001" s="22"/>
      <c r="B2001" s="22"/>
      <c r="C2001" s="22"/>
      <c r="D2001" s="22"/>
    </row>
    <row r="2002" spans="1:4">
      <c r="A2002" s="22"/>
      <c r="B2002" s="22"/>
      <c r="C2002" s="22"/>
      <c r="D2002" s="22"/>
    </row>
    <row r="2003" spans="1:4">
      <c r="A2003" s="22"/>
      <c r="B2003" s="22"/>
      <c r="C2003" s="22"/>
      <c r="D2003" s="22"/>
    </row>
    <row r="2004" spans="1:4">
      <c r="A2004" s="22"/>
      <c r="B2004" s="22"/>
      <c r="C2004" s="22"/>
      <c r="D2004" s="22"/>
    </row>
    <row r="2005" spans="1:4">
      <c r="A2005" s="22"/>
      <c r="B2005" s="22"/>
      <c r="C2005" s="22"/>
      <c r="D2005" s="22"/>
    </row>
    <row r="2006" spans="1:4">
      <c r="A2006" s="22"/>
      <c r="B2006" s="22"/>
      <c r="C2006" s="22"/>
      <c r="D2006" s="22"/>
    </row>
    <row r="2007" spans="1:4">
      <c r="A2007" s="22"/>
      <c r="B2007" s="22"/>
      <c r="C2007" s="22"/>
      <c r="D2007" s="22"/>
    </row>
    <row r="2008" spans="1:4">
      <c r="A2008" s="22"/>
      <c r="B2008" s="22"/>
      <c r="C2008" s="22"/>
      <c r="D2008" s="22"/>
    </row>
    <row r="2009" spans="1:4">
      <c r="A2009" s="22"/>
      <c r="B2009" s="22"/>
      <c r="C2009" s="22"/>
      <c r="D2009" s="22"/>
    </row>
    <row r="2010" spans="1:4">
      <c r="A2010" s="22"/>
      <c r="B2010" s="22"/>
      <c r="C2010" s="22"/>
      <c r="D2010" s="22"/>
    </row>
    <row r="2011" spans="1:4">
      <c r="A2011" s="22"/>
      <c r="B2011" s="22"/>
      <c r="C2011" s="22"/>
      <c r="D2011" s="22"/>
    </row>
    <row r="2012" spans="1:4">
      <c r="A2012" s="22"/>
      <c r="B2012" s="22"/>
      <c r="C2012" s="22"/>
      <c r="D2012" s="22"/>
    </row>
    <row r="2013" spans="1:4">
      <c r="A2013" s="22"/>
      <c r="B2013" s="22"/>
      <c r="C2013" s="22"/>
      <c r="D2013" s="22"/>
    </row>
    <row r="2014" spans="1:4">
      <c r="A2014" s="22"/>
      <c r="B2014" s="22"/>
      <c r="C2014" s="22"/>
      <c r="D2014" s="22"/>
    </row>
    <row r="2015" spans="1:4">
      <c r="A2015" s="22"/>
      <c r="B2015" s="22"/>
      <c r="C2015" s="22"/>
      <c r="D2015" s="22"/>
    </row>
    <row r="2016" spans="1:4">
      <c r="A2016" s="22"/>
      <c r="B2016" s="22"/>
      <c r="C2016" s="22"/>
      <c r="D2016" s="22"/>
    </row>
    <row r="2017" spans="1:4">
      <c r="A2017" s="22"/>
      <c r="B2017" s="22"/>
      <c r="C2017" s="22"/>
      <c r="D2017" s="22"/>
    </row>
    <row r="2018" spans="1:4">
      <c r="A2018" s="22"/>
      <c r="B2018" s="22"/>
      <c r="C2018" s="22"/>
      <c r="D2018" s="22"/>
    </row>
    <row r="2019" spans="1:4">
      <c r="A2019" s="22"/>
      <c r="B2019" s="22"/>
      <c r="C2019" s="22"/>
      <c r="D2019" s="22"/>
    </row>
    <row r="2020" spans="1:4">
      <c r="A2020" s="22"/>
      <c r="B2020" s="22"/>
      <c r="C2020" s="22"/>
      <c r="D2020" s="22"/>
    </row>
    <row r="2021" spans="1:4">
      <c r="A2021" s="22"/>
      <c r="B2021" s="22"/>
      <c r="C2021" s="22"/>
      <c r="D2021" s="22"/>
    </row>
    <row r="2022" spans="1:4">
      <c r="A2022" s="22"/>
      <c r="B2022" s="22"/>
      <c r="C2022" s="22"/>
      <c r="D2022" s="22"/>
    </row>
    <row r="2023" spans="1:4">
      <c r="A2023" s="22"/>
      <c r="B2023" s="22"/>
      <c r="C2023" s="22"/>
      <c r="D2023" s="22"/>
    </row>
    <row r="2024" spans="1:4">
      <c r="A2024" s="22"/>
      <c r="B2024" s="22"/>
      <c r="C2024" s="22"/>
      <c r="D2024" s="22"/>
    </row>
    <row r="2025" spans="1:4">
      <c r="A2025" s="22"/>
      <c r="B2025" s="22"/>
      <c r="C2025" s="22"/>
      <c r="D2025" s="22"/>
    </row>
    <row r="2026" spans="1:4">
      <c r="A2026" s="22"/>
      <c r="B2026" s="22"/>
      <c r="C2026" s="22"/>
      <c r="D2026" s="22"/>
    </row>
    <row r="2027" spans="1:4">
      <c r="A2027" s="22"/>
      <c r="B2027" s="22"/>
      <c r="C2027" s="22"/>
      <c r="D2027" s="22"/>
    </row>
    <row r="2028" spans="1:4">
      <c r="A2028" s="22"/>
      <c r="B2028" s="22"/>
      <c r="C2028" s="22"/>
      <c r="D2028" s="22"/>
    </row>
    <row r="2029" spans="1:4">
      <c r="A2029" s="22"/>
      <c r="B2029" s="22"/>
      <c r="C2029" s="22"/>
      <c r="D2029" s="22"/>
    </row>
    <row r="2030" spans="1:4">
      <c r="A2030" s="22"/>
      <c r="B2030" s="22"/>
      <c r="C2030" s="22"/>
      <c r="D2030" s="22"/>
    </row>
    <row r="2031" spans="1:4">
      <c r="A2031" s="22"/>
      <c r="B2031" s="22"/>
      <c r="C2031" s="22"/>
      <c r="D2031" s="22"/>
    </row>
    <row r="2032" spans="1:4">
      <c r="A2032" s="22"/>
      <c r="B2032" s="22"/>
      <c r="C2032" s="22"/>
      <c r="D2032" s="22"/>
    </row>
    <row r="2033" spans="1:4">
      <c r="A2033" s="22"/>
      <c r="B2033" s="22"/>
      <c r="C2033" s="22"/>
      <c r="D2033" s="22"/>
    </row>
    <row r="2034" spans="1:4">
      <c r="A2034" s="22"/>
      <c r="B2034" s="22"/>
      <c r="C2034" s="22"/>
      <c r="D2034" s="22"/>
    </row>
    <row r="2035" spans="1:4">
      <c r="A2035" s="22"/>
      <c r="B2035" s="22"/>
      <c r="C2035" s="22"/>
      <c r="D2035" s="22"/>
    </row>
    <row r="2036" spans="1:4">
      <c r="A2036" s="22"/>
      <c r="B2036" s="22"/>
      <c r="C2036" s="22"/>
      <c r="D2036" s="22"/>
    </row>
    <row r="2037" spans="1:4">
      <c r="A2037" s="22"/>
      <c r="B2037" s="22"/>
      <c r="C2037" s="22"/>
      <c r="D2037" s="22"/>
    </row>
    <row r="2038" spans="1:4">
      <c r="A2038" s="22"/>
      <c r="B2038" s="22"/>
      <c r="C2038" s="22"/>
      <c r="D2038" s="22"/>
    </row>
    <row r="2039" spans="1:4">
      <c r="A2039" s="22"/>
      <c r="B2039" s="22"/>
      <c r="C2039" s="22"/>
      <c r="D2039" s="22"/>
    </row>
    <row r="2040" spans="1:4">
      <c r="A2040" s="22"/>
      <c r="B2040" s="22"/>
      <c r="C2040" s="22"/>
      <c r="D2040" s="22"/>
    </row>
    <row r="2041" spans="1:4">
      <c r="A2041" s="22"/>
      <c r="B2041" s="22"/>
      <c r="C2041" s="22"/>
      <c r="D2041" s="22"/>
    </row>
    <row r="2042" spans="1:4">
      <c r="A2042" s="22"/>
      <c r="B2042" s="22"/>
      <c r="C2042" s="22"/>
      <c r="D2042" s="22"/>
    </row>
    <row r="2043" spans="1:4">
      <c r="A2043" s="22"/>
      <c r="B2043" s="22"/>
      <c r="C2043" s="22"/>
      <c r="D2043" s="22"/>
    </row>
    <row r="2044" spans="1:4">
      <c r="A2044" s="22"/>
      <c r="B2044" s="22"/>
      <c r="C2044" s="22"/>
      <c r="D2044" s="22"/>
    </row>
    <row r="2045" spans="1:4">
      <c r="A2045" s="22"/>
      <c r="B2045" s="22"/>
      <c r="C2045" s="22"/>
      <c r="D2045" s="22"/>
    </row>
    <row r="2046" spans="1:4">
      <c r="A2046" s="22"/>
      <c r="B2046" s="22"/>
      <c r="C2046" s="22"/>
      <c r="D2046" s="22"/>
    </row>
    <row r="2047" spans="1:4">
      <c r="A2047" s="22"/>
      <c r="B2047" s="22"/>
      <c r="C2047" s="22"/>
      <c r="D2047" s="22"/>
    </row>
    <row r="2048" spans="1:4">
      <c r="A2048" s="22"/>
      <c r="B2048" s="22"/>
      <c r="C2048" s="22"/>
      <c r="D2048" s="22"/>
    </row>
    <row r="2049" spans="1:4">
      <c r="A2049" s="22"/>
      <c r="B2049" s="22"/>
      <c r="C2049" s="22"/>
      <c r="D2049" s="22"/>
    </row>
    <row r="2050" spans="1:4">
      <c r="A2050" s="22"/>
      <c r="B2050" s="22"/>
      <c r="C2050" s="22"/>
      <c r="D2050" s="22"/>
    </row>
    <row r="2051" spans="1:4">
      <c r="A2051" s="22"/>
      <c r="B2051" s="22"/>
      <c r="C2051" s="22"/>
      <c r="D2051" s="22"/>
    </row>
    <row r="2052" spans="1:4">
      <c r="A2052" s="22"/>
      <c r="B2052" s="22"/>
      <c r="C2052" s="22"/>
      <c r="D2052" s="22"/>
    </row>
    <row r="2053" spans="1:4">
      <c r="A2053" s="22"/>
      <c r="B2053" s="22"/>
      <c r="C2053" s="22"/>
      <c r="D2053" s="22"/>
    </row>
    <row r="2054" spans="1:4">
      <c r="A2054" s="22"/>
      <c r="B2054" s="22"/>
      <c r="C2054" s="22"/>
      <c r="D2054" s="22"/>
    </row>
    <row r="2055" spans="1:4">
      <c r="A2055" s="22"/>
      <c r="B2055" s="22"/>
      <c r="C2055" s="22"/>
      <c r="D2055" s="22"/>
    </row>
    <row r="2056" spans="1:4">
      <c r="A2056" s="22"/>
      <c r="B2056" s="22"/>
      <c r="C2056" s="22"/>
      <c r="D2056" s="22"/>
    </row>
    <row r="2057" spans="1:4">
      <c r="A2057" s="22"/>
      <c r="B2057" s="22"/>
      <c r="C2057" s="22"/>
      <c r="D2057" s="22"/>
    </row>
    <row r="2058" spans="1:4">
      <c r="A2058" s="22"/>
      <c r="B2058" s="22"/>
      <c r="C2058" s="22"/>
      <c r="D2058" s="22"/>
    </row>
    <row r="2059" spans="1:4">
      <c r="A2059" s="22"/>
      <c r="B2059" s="22"/>
      <c r="C2059" s="22"/>
      <c r="D2059" s="22"/>
    </row>
    <row r="2060" spans="1:4">
      <c r="A2060" s="22"/>
      <c r="B2060" s="22"/>
      <c r="C2060" s="22"/>
      <c r="D2060" s="22"/>
    </row>
    <row r="2061" spans="1:4">
      <c r="A2061" s="22"/>
      <c r="B2061" s="22"/>
      <c r="C2061" s="22"/>
      <c r="D2061" s="22"/>
    </row>
    <row r="2062" spans="1:4">
      <c r="A2062" s="22"/>
      <c r="B2062" s="22"/>
      <c r="C2062" s="22"/>
      <c r="D2062" s="22"/>
    </row>
    <row r="2063" spans="1:4">
      <c r="A2063" s="22"/>
      <c r="B2063" s="22"/>
      <c r="C2063" s="22"/>
      <c r="D2063" s="22"/>
    </row>
    <row r="2064" spans="1:4">
      <c r="A2064" s="22"/>
      <c r="B2064" s="22"/>
      <c r="C2064" s="22"/>
      <c r="D2064" s="22"/>
    </row>
    <row r="2065" spans="1:4">
      <c r="A2065" s="22"/>
      <c r="B2065" s="22"/>
      <c r="C2065" s="22"/>
      <c r="D2065" s="22"/>
    </row>
    <row r="2066" spans="1:4">
      <c r="A2066" s="22"/>
      <c r="B2066" s="22"/>
      <c r="C2066" s="22"/>
      <c r="D2066" s="22"/>
    </row>
    <row r="2067" spans="1:4">
      <c r="A2067" s="22"/>
      <c r="B2067" s="22"/>
      <c r="C2067" s="22"/>
      <c r="D2067" s="22"/>
    </row>
    <row r="2068" spans="1:4">
      <c r="A2068" s="22"/>
      <c r="B2068" s="22"/>
      <c r="C2068" s="22"/>
      <c r="D2068" s="22"/>
    </row>
    <row r="2069" spans="1:4">
      <c r="A2069" s="22"/>
      <c r="B2069" s="22"/>
      <c r="C2069" s="22"/>
      <c r="D2069" s="22"/>
    </row>
    <row r="2070" spans="1:4">
      <c r="A2070" s="22"/>
      <c r="B2070" s="22"/>
      <c r="C2070" s="22"/>
      <c r="D2070" s="22"/>
    </row>
    <row r="2071" spans="1:4">
      <c r="A2071" s="22"/>
      <c r="B2071" s="22"/>
      <c r="C2071" s="22"/>
      <c r="D2071" s="22"/>
    </row>
    <row r="2072" spans="1:4">
      <c r="A2072" s="22"/>
      <c r="B2072" s="22"/>
      <c r="C2072" s="22"/>
      <c r="D2072" s="22"/>
    </row>
    <row r="2073" spans="1:4">
      <c r="A2073" s="22"/>
      <c r="B2073" s="22"/>
      <c r="C2073" s="22"/>
      <c r="D2073" s="22"/>
    </row>
    <row r="2074" spans="1:4">
      <c r="A2074" s="22"/>
      <c r="B2074" s="22"/>
      <c r="C2074" s="22"/>
      <c r="D2074" s="22"/>
    </row>
    <row r="2075" spans="1:4">
      <c r="A2075" s="22"/>
      <c r="B2075" s="22"/>
      <c r="C2075" s="22"/>
      <c r="D2075" s="22"/>
    </row>
    <row r="2076" spans="1:4">
      <c r="A2076" s="22"/>
      <c r="B2076" s="22"/>
      <c r="C2076" s="22"/>
      <c r="D2076" s="22"/>
    </row>
    <row r="2077" spans="1:4">
      <c r="A2077" s="22"/>
      <c r="B2077" s="22"/>
      <c r="C2077" s="22"/>
      <c r="D2077" s="22"/>
    </row>
    <row r="2078" spans="1:4">
      <c r="A2078" s="22"/>
      <c r="B2078" s="22"/>
      <c r="C2078" s="22"/>
      <c r="D2078" s="22"/>
    </row>
    <row r="2079" spans="1:4">
      <c r="A2079" s="22"/>
      <c r="B2079" s="22"/>
      <c r="C2079" s="22"/>
      <c r="D2079" s="22"/>
    </row>
    <row r="2080" spans="1:4">
      <c r="A2080" s="22"/>
      <c r="B2080" s="22"/>
      <c r="C2080" s="22"/>
      <c r="D2080" s="22"/>
    </row>
    <row r="2081" spans="1:4">
      <c r="A2081" s="22"/>
      <c r="B2081" s="22"/>
      <c r="C2081" s="22"/>
      <c r="D2081" s="22"/>
    </row>
    <row r="2082" spans="1:4">
      <c r="A2082" s="22"/>
      <c r="B2082" s="22"/>
      <c r="C2082" s="22"/>
      <c r="D2082" s="22"/>
    </row>
    <row r="2083" spans="1:4">
      <c r="A2083" s="22"/>
      <c r="B2083" s="22"/>
      <c r="C2083" s="22"/>
      <c r="D2083" s="22"/>
    </row>
    <row r="2084" spans="1:4">
      <c r="A2084" s="22"/>
      <c r="B2084" s="22"/>
      <c r="C2084" s="22"/>
      <c r="D2084" s="22"/>
    </row>
    <row r="2085" spans="1:4">
      <c r="A2085" s="22"/>
      <c r="B2085" s="22"/>
      <c r="C2085" s="22"/>
      <c r="D2085" s="22"/>
    </row>
    <row r="2086" spans="1:4">
      <c r="A2086" s="22"/>
      <c r="B2086" s="22"/>
      <c r="C2086" s="22"/>
      <c r="D2086" s="22"/>
    </row>
    <row r="2087" spans="1:4">
      <c r="A2087" s="22"/>
      <c r="B2087" s="22"/>
      <c r="C2087" s="22"/>
      <c r="D2087" s="22"/>
    </row>
    <row r="2088" spans="1:4">
      <c r="A2088" s="22"/>
      <c r="B2088" s="22"/>
      <c r="C2088" s="22"/>
      <c r="D2088" s="22"/>
    </row>
    <row r="2089" spans="1:4">
      <c r="A2089" s="22"/>
      <c r="B2089" s="22"/>
      <c r="C2089" s="22"/>
      <c r="D2089" s="22"/>
    </row>
    <row r="2090" spans="1:4">
      <c r="A2090" s="22"/>
      <c r="B2090" s="22"/>
      <c r="C2090" s="22"/>
      <c r="D2090" s="22"/>
    </row>
    <row r="2091" spans="1:4">
      <c r="A2091" s="22"/>
      <c r="B2091" s="22"/>
      <c r="C2091" s="22"/>
      <c r="D2091" s="22"/>
    </row>
    <row r="2092" spans="1:4">
      <c r="A2092" s="22"/>
      <c r="B2092" s="22"/>
      <c r="C2092" s="22"/>
      <c r="D2092" s="22"/>
    </row>
    <row r="2093" spans="1:4">
      <c r="A2093" s="22"/>
      <c r="B2093" s="22"/>
      <c r="C2093" s="22"/>
      <c r="D2093" s="22"/>
    </row>
    <row r="2094" spans="1:4">
      <c r="A2094" s="22"/>
      <c r="B2094" s="22"/>
      <c r="C2094" s="22"/>
      <c r="D2094" s="22"/>
    </row>
    <row r="2095" spans="1:4">
      <c r="A2095" s="22"/>
      <c r="B2095" s="22"/>
      <c r="C2095" s="22"/>
      <c r="D2095" s="22"/>
    </row>
    <row r="2096" spans="1:4">
      <c r="A2096" s="22"/>
      <c r="B2096" s="22"/>
      <c r="C2096" s="22"/>
      <c r="D2096" s="22"/>
    </row>
    <row r="2097" spans="1:4">
      <c r="A2097" s="22"/>
      <c r="B2097" s="22"/>
      <c r="C2097" s="22"/>
      <c r="D2097" s="22"/>
    </row>
    <row r="2098" spans="1:4">
      <c r="A2098" s="22"/>
      <c r="B2098" s="22"/>
      <c r="C2098" s="22"/>
      <c r="D2098" s="22"/>
    </row>
    <row r="2099" spans="1:4">
      <c r="A2099" s="22"/>
      <c r="B2099" s="22"/>
      <c r="C2099" s="22"/>
      <c r="D2099" s="22"/>
    </row>
    <row r="2100" spans="1:4">
      <c r="A2100" s="22"/>
      <c r="B2100" s="22"/>
      <c r="C2100" s="22"/>
      <c r="D2100" s="22"/>
    </row>
    <row r="2101" spans="1:4">
      <c r="A2101" s="22"/>
      <c r="B2101" s="22"/>
      <c r="C2101" s="22"/>
      <c r="D2101" s="22"/>
    </row>
    <row r="2102" spans="1:4">
      <c r="A2102" s="22"/>
      <c r="B2102" s="22"/>
      <c r="C2102" s="22"/>
      <c r="D2102" s="22"/>
    </row>
    <row r="2103" spans="1:4">
      <c r="A2103" s="22"/>
      <c r="B2103" s="22"/>
      <c r="C2103" s="22"/>
      <c r="D2103" s="22"/>
    </row>
    <row r="2104" spans="1:4">
      <c r="A2104" s="22"/>
      <c r="B2104" s="22"/>
      <c r="C2104" s="22"/>
      <c r="D2104" s="22"/>
    </row>
    <row r="2105" spans="1:4">
      <c r="A2105" s="22"/>
      <c r="B2105" s="22"/>
      <c r="C2105" s="22"/>
      <c r="D2105" s="22"/>
    </row>
    <row r="2106" spans="1:4">
      <c r="A2106" s="22"/>
      <c r="B2106" s="22"/>
      <c r="C2106" s="22"/>
      <c r="D2106" s="22"/>
    </row>
    <row r="2107" spans="1:4">
      <c r="A2107" s="22"/>
      <c r="B2107" s="22"/>
      <c r="C2107" s="22"/>
      <c r="D2107" s="22"/>
    </row>
    <row r="2108" spans="1:4">
      <c r="A2108" s="22"/>
      <c r="B2108" s="22"/>
      <c r="C2108" s="22"/>
      <c r="D2108" s="22"/>
    </row>
    <row r="2109" spans="1:4">
      <c r="A2109" s="22"/>
      <c r="B2109" s="22"/>
      <c r="C2109" s="22"/>
      <c r="D2109" s="22"/>
    </row>
    <row r="2110" spans="1:4">
      <c r="A2110" s="22"/>
      <c r="B2110" s="22"/>
      <c r="C2110" s="22"/>
      <c r="D2110" s="22"/>
    </row>
    <row r="2111" spans="1:4">
      <c r="A2111" s="22"/>
      <c r="B2111" s="22"/>
      <c r="C2111" s="22"/>
      <c r="D2111" s="22"/>
    </row>
    <row r="2112" spans="1:4">
      <c r="A2112" s="22"/>
      <c r="B2112" s="22"/>
      <c r="C2112" s="22"/>
      <c r="D2112" s="22"/>
    </row>
    <row r="2113" spans="1:4">
      <c r="A2113" s="22"/>
      <c r="B2113" s="22"/>
      <c r="C2113" s="22"/>
      <c r="D2113" s="22"/>
    </row>
    <row r="2114" spans="1:4">
      <c r="A2114" s="22"/>
      <c r="B2114" s="22"/>
      <c r="C2114" s="22"/>
      <c r="D2114" s="22"/>
    </row>
    <row r="2115" spans="1:4">
      <c r="A2115" s="22"/>
      <c r="B2115" s="22"/>
      <c r="C2115" s="22"/>
      <c r="D2115" s="22"/>
    </row>
    <row r="2116" spans="1:4">
      <c r="A2116" s="22"/>
      <c r="B2116" s="22"/>
      <c r="C2116" s="22"/>
      <c r="D2116" s="22"/>
    </row>
    <row r="2117" spans="1:4">
      <c r="A2117" s="22"/>
      <c r="B2117" s="22"/>
      <c r="C2117" s="22"/>
      <c r="D2117" s="22"/>
    </row>
    <row r="2118" spans="1:4">
      <c r="A2118" s="22"/>
      <c r="B2118" s="22"/>
      <c r="C2118" s="22"/>
      <c r="D2118" s="22"/>
    </row>
    <row r="2119" spans="1:4">
      <c r="A2119" s="22"/>
      <c r="B2119" s="22"/>
      <c r="C2119" s="22"/>
      <c r="D2119" s="22"/>
    </row>
    <row r="2120" spans="1:4">
      <c r="A2120" s="22"/>
      <c r="B2120" s="22"/>
      <c r="C2120" s="22"/>
      <c r="D2120" s="22"/>
    </row>
    <row r="2121" spans="1:4">
      <c r="A2121" s="22"/>
      <c r="B2121" s="22"/>
      <c r="C2121" s="22"/>
      <c r="D2121" s="22"/>
    </row>
    <row r="2122" spans="1:4">
      <c r="A2122" s="22"/>
      <c r="B2122" s="22"/>
      <c r="C2122" s="22"/>
      <c r="D2122" s="22"/>
    </row>
    <row r="2123" spans="1:4">
      <c r="A2123" s="22"/>
      <c r="B2123" s="22"/>
      <c r="C2123" s="22"/>
      <c r="D2123" s="22"/>
    </row>
    <row r="2124" spans="1:4">
      <c r="A2124" s="22"/>
      <c r="B2124" s="22"/>
      <c r="C2124" s="22"/>
      <c r="D2124" s="22"/>
    </row>
    <row r="2125" spans="1:4">
      <c r="A2125" s="22"/>
      <c r="B2125" s="22"/>
      <c r="C2125" s="22"/>
      <c r="D2125" s="22"/>
    </row>
    <row r="2126" spans="1:4">
      <c r="A2126" s="22"/>
      <c r="B2126" s="22"/>
      <c r="C2126" s="22"/>
      <c r="D2126" s="22"/>
    </row>
    <row r="2127" spans="1:4">
      <c r="A2127" s="22"/>
      <c r="B2127" s="22"/>
      <c r="C2127" s="22"/>
      <c r="D2127" s="22"/>
    </row>
    <row r="2128" spans="1:4">
      <c r="A2128" s="22"/>
      <c r="B2128" s="22"/>
      <c r="C2128" s="22"/>
      <c r="D2128" s="22"/>
    </row>
    <row r="2129" spans="1:4">
      <c r="A2129" s="22"/>
      <c r="B2129" s="22"/>
      <c r="C2129" s="22"/>
      <c r="D2129" s="22"/>
    </row>
    <row r="2130" spans="1:4">
      <c r="A2130" s="22"/>
      <c r="B2130" s="22"/>
      <c r="C2130" s="22"/>
      <c r="D2130" s="22"/>
    </row>
    <row r="2131" spans="1:4">
      <c r="A2131" s="22"/>
      <c r="B2131" s="22"/>
      <c r="C2131" s="22"/>
      <c r="D2131" s="22"/>
    </row>
    <row r="2132" spans="1:4">
      <c r="A2132" s="22"/>
      <c r="B2132" s="22"/>
      <c r="C2132" s="22"/>
      <c r="D2132" s="22"/>
    </row>
    <row r="2133" spans="1:4">
      <c r="A2133" s="22"/>
      <c r="B2133" s="22"/>
      <c r="C2133" s="22"/>
      <c r="D2133" s="22"/>
    </row>
    <row r="2134" spans="1:4">
      <c r="A2134" s="22"/>
      <c r="B2134" s="22"/>
      <c r="C2134" s="22"/>
      <c r="D2134" s="22"/>
    </row>
    <row r="2135" spans="1:4">
      <c r="A2135" s="22"/>
      <c r="B2135" s="22"/>
      <c r="C2135" s="22"/>
      <c r="D2135" s="22"/>
    </row>
    <row r="2136" spans="1:4">
      <c r="A2136" s="22"/>
      <c r="B2136" s="22"/>
      <c r="C2136" s="22"/>
      <c r="D2136" s="22"/>
    </row>
    <row r="2137" spans="1:4">
      <c r="A2137" s="22"/>
      <c r="B2137" s="22"/>
      <c r="C2137" s="22"/>
      <c r="D2137" s="22"/>
    </row>
    <row r="2138" spans="1:4">
      <c r="A2138" s="22"/>
      <c r="B2138" s="22"/>
      <c r="C2138" s="22"/>
      <c r="D2138" s="22"/>
    </row>
    <row r="2139" spans="1:4">
      <c r="A2139" s="22"/>
      <c r="B2139" s="22"/>
      <c r="C2139" s="22"/>
      <c r="D2139" s="22"/>
    </row>
    <row r="2140" spans="1:4">
      <c r="A2140" s="22"/>
      <c r="B2140" s="22"/>
      <c r="C2140" s="22"/>
      <c r="D2140" s="22"/>
    </row>
    <row r="2141" spans="1:4">
      <c r="A2141" s="22"/>
      <c r="B2141" s="22"/>
      <c r="C2141" s="22"/>
      <c r="D2141" s="22"/>
    </row>
    <row r="2142" spans="1:4">
      <c r="A2142" s="22"/>
      <c r="B2142" s="22"/>
      <c r="C2142" s="22"/>
      <c r="D2142" s="22"/>
    </row>
    <row r="2143" spans="1:4">
      <c r="A2143" s="22"/>
      <c r="B2143" s="22"/>
      <c r="C2143" s="22"/>
      <c r="D2143" s="22"/>
    </row>
    <row r="2144" spans="1:4">
      <c r="A2144" s="22"/>
      <c r="B2144" s="22"/>
      <c r="C2144" s="22"/>
      <c r="D2144" s="22"/>
    </row>
    <row r="2145" spans="1:4">
      <c r="A2145" s="22"/>
      <c r="B2145" s="22"/>
      <c r="C2145" s="22"/>
      <c r="D2145" s="22"/>
    </row>
    <row r="2146" spans="1:4">
      <c r="A2146" s="22"/>
      <c r="B2146" s="22"/>
      <c r="C2146" s="22"/>
      <c r="D2146" s="22"/>
    </row>
    <row r="2147" spans="1:4">
      <c r="A2147" s="22"/>
      <c r="B2147" s="22"/>
      <c r="C2147" s="22"/>
      <c r="D2147" s="22"/>
    </row>
    <row r="2148" spans="1:4">
      <c r="A2148" s="22"/>
      <c r="B2148" s="22"/>
      <c r="C2148" s="22"/>
      <c r="D2148" s="22"/>
    </row>
    <row r="2149" spans="1:4">
      <c r="A2149" s="22"/>
      <c r="B2149" s="22"/>
      <c r="C2149" s="22"/>
      <c r="D2149" s="22"/>
    </row>
    <row r="2150" spans="1:4">
      <c r="A2150" s="22"/>
      <c r="B2150" s="22"/>
      <c r="C2150" s="22"/>
      <c r="D2150" s="22"/>
    </row>
    <row r="2151" spans="1:4">
      <c r="A2151" s="22"/>
      <c r="B2151" s="22"/>
      <c r="C2151" s="22"/>
      <c r="D2151" s="22"/>
    </row>
    <row r="2152" spans="1:4">
      <c r="A2152" s="22"/>
      <c r="B2152" s="22"/>
      <c r="C2152" s="22"/>
      <c r="D2152" s="22"/>
    </row>
    <row r="2153" spans="1:4">
      <c r="A2153" s="22"/>
      <c r="B2153" s="22"/>
      <c r="C2153" s="22"/>
      <c r="D2153" s="22"/>
    </row>
    <row r="2154" spans="1:4">
      <c r="A2154" s="22"/>
      <c r="B2154" s="22"/>
      <c r="C2154" s="22"/>
      <c r="D2154" s="22"/>
    </row>
    <row r="2155" spans="1:4">
      <c r="A2155" s="22"/>
      <c r="B2155" s="22"/>
      <c r="C2155" s="22"/>
      <c r="D2155" s="22"/>
    </row>
    <row r="2156" spans="1:4">
      <c r="A2156" s="22"/>
      <c r="B2156" s="22"/>
      <c r="C2156" s="22"/>
      <c r="D2156" s="22"/>
    </row>
    <row r="2157" spans="1:4">
      <c r="A2157" s="22"/>
      <c r="B2157" s="22"/>
      <c r="C2157" s="22"/>
      <c r="D2157" s="22"/>
    </row>
    <row r="2158" spans="1:4">
      <c r="A2158" s="22"/>
      <c r="B2158" s="22"/>
      <c r="C2158" s="22"/>
      <c r="D2158" s="22"/>
    </row>
    <row r="2159" spans="1:4">
      <c r="A2159" s="22"/>
      <c r="B2159" s="22"/>
      <c r="C2159" s="22"/>
      <c r="D2159" s="22"/>
    </row>
    <row r="2160" spans="1:4">
      <c r="A2160" s="22"/>
      <c r="B2160" s="22"/>
      <c r="C2160" s="22"/>
      <c r="D2160" s="22"/>
    </row>
    <row r="2161" spans="1:4">
      <c r="A2161" s="22"/>
      <c r="B2161" s="22"/>
      <c r="C2161" s="22"/>
      <c r="D2161" s="22"/>
    </row>
    <row r="2162" spans="1:4">
      <c r="A2162" s="22"/>
      <c r="B2162" s="22"/>
      <c r="C2162" s="22"/>
      <c r="D2162" s="22"/>
    </row>
    <row r="2163" spans="1:4">
      <c r="A2163" s="22"/>
      <c r="B2163" s="22"/>
      <c r="C2163" s="22"/>
      <c r="D2163" s="22"/>
    </row>
    <row r="2164" spans="1:4">
      <c r="A2164" s="22"/>
      <c r="B2164" s="22"/>
      <c r="C2164" s="22"/>
      <c r="D2164" s="22"/>
    </row>
    <row r="2165" spans="1:4">
      <c r="A2165" s="22"/>
      <c r="B2165" s="22"/>
      <c r="C2165" s="22"/>
      <c r="D2165" s="22"/>
    </row>
    <row r="2166" spans="1:4">
      <c r="A2166" s="22"/>
      <c r="B2166" s="22"/>
      <c r="C2166" s="22"/>
      <c r="D2166" s="22"/>
    </row>
    <row r="2167" spans="1:4">
      <c r="A2167" s="22"/>
      <c r="B2167" s="22"/>
      <c r="C2167" s="22"/>
      <c r="D2167" s="22"/>
    </row>
    <row r="2168" spans="1:4">
      <c r="A2168" s="22"/>
      <c r="B2168" s="22"/>
      <c r="C2168" s="22"/>
      <c r="D2168" s="22"/>
    </row>
    <row r="2169" spans="1:4">
      <c r="A2169" s="22"/>
      <c r="B2169" s="22"/>
      <c r="C2169" s="22"/>
      <c r="D2169" s="22"/>
    </row>
    <row r="2170" spans="1:4">
      <c r="A2170" s="22"/>
      <c r="B2170" s="22"/>
      <c r="C2170" s="22"/>
      <c r="D2170" s="22"/>
    </row>
    <row r="2171" spans="1:4">
      <c r="A2171" s="22"/>
      <c r="B2171" s="22"/>
      <c r="C2171" s="22"/>
      <c r="D2171" s="22"/>
    </row>
    <row r="2172" spans="1:4">
      <c r="A2172" s="22"/>
      <c r="B2172" s="22"/>
      <c r="C2172" s="22"/>
      <c r="D2172" s="22"/>
    </row>
    <row r="2173" spans="1:4">
      <c r="A2173" s="22"/>
      <c r="B2173" s="22"/>
      <c r="C2173" s="22"/>
      <c r="D2173" s="22"/>
    </row>
    <row r="2174" spans="1:4">
      <c r="A2174" s="22"/>
      <c r="B2174" s="22"/>
      <c r="C2174" s="22"/>
      <c r="D2174" s="22"/>
    </row>
    <row r="2175" spans="1:4">
      <c r="A2175" s="22"/>
      <c r="B2175" s="22"/>
      <c r="C2175" s="22"/>
      <c r="D2175" s="22"/>
    </row>
    <row r="2176" spans="1:4">
      <c r="A2176" s="22"/>
      <c r="B2176" s="22"/>
      <c r="C2176" s="22"/>
      <c r="D2176" s="22"/>
    </row>
    <row r="2177" spans="1:4">
      <c r="A2177" s="22"/>
      <c r="B2177" s="22"/>
      <c r="C2177" s="22"/>
      <c r="D2177" s="22"/>
    </row>
    <row r="2178" spans="1:4">
      <c r="A2178" s="22"/>
      <c r="B2178" s="22"/>
      <c r="C2178" s="22"/>
      <c r="D2178" s="22"/>
    </row>
    <row r="2179" spans="1:4">
      <c r="A2179" s="22"/>
      <c r="B2179" s="22"/>
      <c r="C2179" s="22"/>
      <c r="D2179" s="22"/>
    </row>
    <row r="2180" spans="1:4">
      <c r="A2180" s="22"/>
      <c r="B2180" s="22"/>
      <c r="C2180" s="22"/>
      <c r="D2180" s="22"/>
    </row>
    <row r="2181" spans="1:4">
      <c r="A2181" s="22"/>
      <c r="B2181" s="22"/>
      <c r="C2181" s="22"/>
      <c r="D2181" s="22"/>
    </row>
    <row r="2182" spans="1:4">
      <c r="A2182" s="22"/>
      <c r="B2182" s="22"/>
      <c r="C2182" s="22"/>
      <c r="D2182" s="22"/>
    </row>
    <row r="2183" spans="1:4">
      <c r="A2183" s="22"/>
      <c r="B2183" s="22"/>
      <c r="C2183" s="22"/>
      <c r="D2183" s="22"/>
    </row>
    <row r="2184" spans="1:4">
      <c r="A2184" s="22"/>
      <c r="B2184" s="22"/>
      <c r="C2184" s="22"/>
      <c r="D2184" s="22"/>
    </row>
    <row r="2185" spans="1:4">
      <c r="A2185" s="22"/>
      <c r="B2185" s="22"/>
      <c r="C2185" s="22"/>
      <c r="D2185" s="22"/>
    </row>
    <row r="2186" spans="1:4">
      <c r="A2186" s="22"/>
      <c r="B2186" s="22"/>
      <c r="C2186" s="22"/>
      <c r="D2186" s="22"/>
    </row>
    <row r="2187" spans="1:4">
      <c r="A2187" s="22"/>
      <c r="B2187" s="22"/>
      <c r="C2187" s="22"/>
      <c r="D2187" s="22"/>
    </row>
    <row r="2188" spans="1:4">
      <c r="A2188" s="22"/>
      <c r="B2188" s="22"/>
      <c r="C2188" s="22"/>
      <c r="D2188" s="22"/>
    </row>
    <row r="2189" spans="1:4">
      <c r="A2189" s="22"/>
      <c r="B2189" s="22"/>
      <c r="C2189" s="22"/>
      <c r="D2189" s="22"/>
    </row>
    <row r="2190" spans="1:4">
      <c r="A2190" s="22"/>
      <c r="B2190" s="22"/>
      <c r="C2190" s="22"/>
      <c r="D2190" s="22"/>
    </row>
    <row r="2191" spans="1:4">
      <c r="A2191" s="22"/>
      <c r="B2191" s="22"/>
      <c r="C2191" s="22"/>
      <c r="D2191" s="22"/>
    </row>
    <row r="2192" spans="1:4">
      <c r="A2192" s="22"/>
      <c r="B2192" s="22"/>
      <c r="C2192" s="22"/>
      <c r="D2192" s="22"/>
    </row>
    <row r="2193" spans="1:4">
      <c r="A2193" s="22"/>
      <c r="B2193" s="22"/>
      <c r="C2193" s="22"/>
      <c r="D2193" s="22"/>
    </row>
    <row r="2194" spans="1:4">
      <c r="A2194" s="22"/>
      <c r="B2194" s="22"/>
      <c r="C2194" s="22"/>
      <c r="D2194" s="22"/>
    </row>
    <row r="2195" spans="1:4">
      <c r="A2195" s="22"/>
      <c r="B2195" s="22"/>
      <c r="C2195" s="22"/>
      <c r="D2195" s="22"/>
    </row>
    <row r="2196" spans="1:4">
      <c r="A2196" s="22"/>
      <c r="B2196" s="22"/>
      <c r="C2196" s="22"/>
      <c r="D2196" s="22"/>
    </row>
    <row r="2197" spans="1:4">
      <c r="A2197" s="22"/>
      <c r="B2197" s="22"/>
      <c r="C2197" s="22"/>
      <c r="D2197" s="22"/>
    </row>
    <row r="2198" spans="1:4">
      <c r="A2198" s="22"/>
      <c r="B2198" s="22"/>
      <c r="C2198" s="22"/>
      <c r="D2198" s="22"/>
    </row>
    <row r="2199" spans="1:4">
      <c r="A2199" s="22"/>
      <c r="B2199" s="22"/>
      <c r="C2199" s="22"/>
      <c r="D2199" s="22"/>
    </row>
    <row r="2200" spans="1:4">
      <c r="A2200" s="22"/>
      <c r="B2200" s="22"/>
      <c r="C2200" s="22"/>
      <c r="D2200" s="22"/>
    </row>
    <row r="2201" spans="1:4">
      <c r="A2201" s="22"/>
      <c r="B2201" s="22"/>
      <c r="C2201" s="22"/>
      <c r="D2201" s="22"/>
    </row>
    <row r="2202" spans="1:4">
      <c r="A2202" s="22"/>
      <c r="B2202" s="22"/>
      <c r="C2202" s="22"/>
      <c r="D2202" s="22"/>
    </row>
    <row r="2203" spans="1:4">
      <c r="A2203" s="22"/>
      <c r="B2203" s="22"/>
      <c r="C2203" s="22"/>
      <c r="D2203" s="22"/>
    </row>
    <row r="2204" spans="1:4">
      <c r="A2204" s="22"/>
      <c r="B2204" s="22"/>
      <c r="C2204" s="22"/>
      <c r="D2204" s="22"/>
    </row>
    <row r="2205" spans="1:4">
      <c r="A2205" s="22"/>
      <c r="B2205" s="22"/>
      <c r="C2205" s="22"/>
      <c r="D2205" s="22"/>
    </row>
    <row r="2206" spans="1:4">
      <c r="A2206" s="22"/>
      <c r="B2206" s="22"/>
      <c r="C2206" s="22"/>
      <c r="D2206" s="22"/>
    </row>
    <row r="2207" spans="1:4">
      <c r="A2207" s="22"/>
      <c r="B2207" s="22"/>
      <c r="C2207" s="22"/>
      <c r="D2207" s="22"/>
    </row>
    <row r="2208" spans="1:4">
      <c r="A2208" s="22"/>
      <c r="B2208" s="22"/>
      <c r="C2208" s="22"/>
      <c r="D2208" s="22"/>
    </row>
    <row r="2209" spans="1:4">
      <c r="A2209" s="22"/>
      <c r="B2209" s="22"/>
      <c r="C2209" s="22"/>
      <c r="D2209" s="22"/>
    </row>
    <row r="2210" spans="1:4">
      <c r="A2210" s="22"/>
      <c r="B2210" s="22"/>
      <c r="C2210" s="22"/>
      <c r="D2210" s="22"/>
    </row>
    <row r="2211" spans="1:4">
      <c r="A2211" s="22"/>
      <c r="B2211" s="22"/>
      <c r="C2211" s="22"/>
      <c r="D2211" s="22"/>
    </row>
    <row r="2212" spans="1:4">
      <c r="A2212" s="22"/>
      <c r="B2212" s="22"/>
      <c r="C2212" s="22"/>
      <c r="D2212" s="22"/>
    </row>
    <row r="2213" spans="1:4">
      <c r="A2213" s="22"/>
      <c r="B2213" s="22"/>
      <c r="C2213" s="22"/>
      <c r="D2213" s="22"/>
    </row>
    <row r="2214" spans="1:4">
      <c r="A2214" s="22"/>
      <c r="B2214" s="22"/>
      <c r="C2214" s="22"/>
      <c r="D2214" s="22"/>
    </row>
    <row r="2215" spans="1:4">
      <c r="A2215" s="22"/>
      <c r="B2215" s="22"/>
      <c r="C2215" s="22"/>
      <c r="D2215" s="22"/>
    </row>
    <row r="2216" spans="1:4">
      <c r="A2216" s="22"/>
      <c r="B2216" s="22"/>
      <c r="C2216" s="22"/>
      <c r="D2216" s="22"/>
    </row>
    <row r="2217" spans="1:4">
      <c r="A2217" s="22"/>
      <c r="B2217" s="22"/>
      <c r="C2217" s="22"/>
      <c r="D2217" s="22"/>
    </row>
    <row r="2218" spans="1:4">
      <c r="A2218" s="22"/>
      <c r="B2218" s="22"/>
      <c r="C2218" s="22"/>
      <c r="D2218" s="22"/>
    </row>
    <row r="2219" spans="1:4">
      <c r="A2219" s="22"/>
      <c r="B2219" s="22"/>
      <c r="C2219" s="22"/>
      <c r="D2219" s="22"/>
    </row>
    <row r="2220" spans="1:4">
      <c r="A2220" s="22"/>
      <c r="B2220" s="22"/>
      <c r="C2220" s="22"/>
      <c r="D2220" s="22"/>
    </row>
    <row r="2221" spans="1:4">
      <c r="A2221" s="22"/>
      <c r="B2221" s="22"/>
      <c r="C2221" s="22"/>
      <c r="D2221" s="22"/>
    </row>
    <row r="2222" spans="1:4">
      <c r="A2222" s="22"/>
      <c r="B2222" s="22"/>
      <c r="C2222" s="22"/>
      <c r="D2222" s="22"/>
    </row>
    <row r="2223" spans="1:4">
      <c r="A2223" s="22"/>
      <c r="B2223" s="22"/>
      <c r="C2223" s="22"/>
      <c r="D2223" s="22"/>
    </row>
    <row r="2224" spans="1:4">
      <c r="A2224" s="22"/>
      <c r="B2224" s="22"/>
      <c r="C2224" s="22"/>
      <c r="D2224" s="22"/>
    </row>
    <row r="2225" spans="1:4">
      <c r="A2225" s="22"/>
      <c r="B2225" s="22"/>
      <c r="C2225" s="22"/>
      <c r="D2225" s="22"/>
    </row>
    <row r="2226" spans="1:4">
      <c r="A2226" s="22"/>
      <c r="B2226" s="22"/>
      <c r="C2226" s="22"/>
      <c r="D2226" s="22"/>
    </row>
    <row r="2227" spans="1:4">
      <c r="A2227" s="22"/>
      <c r="B2227" s="22"/>
      <c r="C2227" s="22"/>
      <c r="D2227" s="22"/>
    </row>
    <row r="2228" spans="1:4">
      <c r="A2228" s="22"/>
      <c r="B2228" s="22"/>
      <c r="C2228" s="22"/>
      <c r="D2228" s="22"/>
    </row>
    <row r="2229" spans="1:4">
      <c r="A2229" s="22"/>
      <c r="B2229" s="22"/>
      <c r="C2229" s="22"/>
      <c r="D2229" s="22"/>
    </row>
    <row r="2230" spans="1:4">
      <c r="A2230" s="22"/>
      <c r="B2230" s="22"/>
      <c r="C2230" s="22"/>
      <c r="D2230" s="22"/>
    </row>
    <row r="2231" spans="1:4">
      <c r="A2231" s="22"/>
      <c r="B2231" s="22"/>
      <c r="C2231" s="22"/>
      <c r="D2231" s="22"/>
    </row>
    <row r="2232" spans="1:4">
      <c r="A2232" s="22"/>
      <c r="B2232" s="22"/>
      <c r="C2232" s="22"/>
      <c r="D2232" s="22"/>
    </row>
    <row r="2233" spans="1:4">
      <c r="A2233" s="22"/>
      <c r="B2233" s="22"/>
      <c r="C2233" s="22"/>
      <c r="D2233" s="22"/>
    </row>
    <row r="2234" spans="1:4">
      <c r="A2234" s="22"/>
      <c r="B2234" s="22"/>
      <c r="C2234" s="22"/>
      <c r="D2234" s="22"/>
    </row>
    <row r="2235" spans="1:4">
      <c r="A2235" s="22"/>
      <c r="B2235" s="22"/>
      <c r="C2235" s="22"/>
      <c r="D2235" s="22"/>
    </row>
    <row r="2236" spans="1:4">
      <c r="A2236" s="22"/>
      <c r="B2236" s="22"/>
      <c r="C2236" s="22"/>
      <c r="D2236" s="22"/>
    </row>
    <row r="2237" spans="1:4">
      <c r="A2237" s="22"/>
      <c r="B2237" s="22"/>
      <c r="C2237" s="22"/>
      <c r="D2237" s="22"/>
    </row>
    <row r="2238" spans="1:4">
      <c r="A2238" s="22"/>
      <c r="B2238" s="22"/>
      <c r="C2238" s="22"/>
      <c r="D2238" s="22"/>
    </row>
    <row r="2239" spans="1:4">
      <c r="A2239" s="22"/>
      <c r="B2239" s="22"/>
      <c r="C2239" s="22"/>
      <c r="D2239" s="22"/>
    </row>
    <row r="2240" spans="1:4">
      <c r="A2240" s="22"/>
      <c r="B2240" s="22"/>
      <c r="C2240" s="22"/>
      <c r="D2240" s="22"/>
    </row>
    <row r="2241" spans="1:4">
      <c r="A2241" s="22"/>
      <c r="B2241" s="22"/>
      <c r="C2241" s="22"/>
      <c r="D2241" s="22"/>
    </row>
    <row r="2242" spans="1:4">
      <c r="A2242" s="22"/>
      <c r="B2242" s="22"/>
      <c r="C2242" s="22"/>
      <c r="D2242" s="22"/>
    </row>
    <row r="2243" spans="1:4">
      <c r="A2243" s="22"/>
      <c r="B2243" s="22"/>
      <c r="C2243" s="22"/>
      <c r="D2243" s="22"/>
    </row>
    <row r="2244" spans="1:4">
      <c r="A2244" s="22"/>
      <c r="B2244" s="22"/>
      <c r="C2244" s="22"/>
      <c r="D2244" s="22"/>
    </row>
    <row r="2245" spans="1:4">
      <c r="A2245" s="22"/>
      <c r="B2245" s="22"/>
      <c r="C2245" s="22"/>
      <c r="D2245" s="22"/>
    </row>
    <row r="2246" spans="1:4">
      <c r="A2246" s="22"/>
      <c r="B2246" s="22"/>
      <c r="C2246" s="22"/>
      <c r="D2246" s="22"/>
    </row>
    <row r="2247" spans="1:4">
      <c r="A2247" s="22"/>
      <c r="B2247" s="22"/>
      <c r="C2247" s="22"/>
      <c r="D2247" s="22"/>
    </row>
    <row r="2248" spans="1:4">
      <c r="A2248" s="22"/>
      <c r="B2248" s="22"/>
      <c r="C2248" s="22"/>
      <c r="D2248" s="22"/>
    </row>
    <row r="2249" spans="1:4">
      <c r="A2249" s="22"/>
      <c r="B2249" s="22"/>
      <c r="C2249" s="22"/>
      <c r="D2249" s="22"/>
    </row>
    <row r="2250" spans="1:4">
      <c r="A2250" s="22"/>
      <c r="B2250" s="22"/>
      <c r="C2250" s="22"/>
      <c r="D2250" s="22"/>
    </row>
    <row r="2251" spans="1:4">
      <c r="A2251" s="22"/>
      <c r="B2251" s="22"/>
      <c r="C2251" s="22"/>
      <c r="D2251" s="22"/>
    </row>
    <row r="2252" spans="1:4">
      <c r="A2252" s="22"/>
      <c r="B2252" s="22"/>
      <c r="C2252" s="22"/>
      <c r="D2252" s="22"/>
    </row>
    <row r="2253" spans="1:4">
      <c r="A2253" s="22"/>
      <c r="B2253" s="22"/>
      <c r="C2253" s="22"/>
      <c r="D2253" s="22"/>
    </row>
    <row r="2254" spans="1:4">
      <c r="A2254" s="22"/>
      <c r="B2254" s="22"/>
      <c r="C2254" s="22"/>
      <c r="D2254" s="22"/>
    </row>
    <row r="2255" spans="1:4">
      <c r="A2255" s="22"/>
      <c r="B2255" s="22"/>
      <c r="C2255" s="22"/>
      <c r="D2255" s="22"/>
    </row>
    <row r="2256" spans="1:4">
      <c r="A2256" s="22"/>
      <c r="B2256" s="22"/>
      <c r="C2256" s="22"/>
      <c r="D2256" s="22"/>
    </row>
    <row r="2257" spans="1:4">
      <c r="A2257" s="22"/>
      <c r="B2257" s="22"/>
      <c r="C2257" s="22"/>
      <c r="D2257" s="22"/>
    </row>
    <row r="2258" spans="1:4">
      <c r="A2258" s="22"/>
      <c r="B2258" s="22"/>
      <c r="C2258" s="22"/>
      <c r="D2258" s="22"/>
    </row>
    <row r="2259" spans="1:4">
      <c r="A2259" s="22"/>
      <c r="B2259" s="22"/>
      <c r="C2259" s="22"/>
      <c r="D2259" s="22"/>
    </row>
    <row r="2260" spans="1:4">
      <c r="A2260" s="22"/>
      <c r="B2260" s="22"/>
      <c r="C2260" s="22"/>
      <c r="D2260" s="22"/>
    </row>
    <row r="2261" spans="1:4">
      <c r="A2261" s="22"/>
      <c r="B2261" s="22"/>
      <c r="C2261" s="22"/>
      <c r="D2261" s="22"/>
    </row>
    <row r="2262" spans="1:4">
      <c r="A2262" s="22"/>
      <c r="B2262" s="22"/>
      <c r="C2262" s="22"/>
      <c r="D2262" s="22"/>
    </row>
    <row r="2263" spans="1:4">
      <c r="A2263" s="22"/>
      <c r="B2263" s="22"/>
      <c r="C2263" s="22"/>
      <c r="D2263" s="22"/>
    </row>
    <row r="2264" spans="1:4">
      <c r="A2264" s="22"/>
      <c r="B2264" s="22"/>
      <c r="C2264" s="22"/>
      <c r="D2264" s="22"/>
    </row>
    <row r="2265" spans="1:4">
      <c r="A2265" s="22"/>
      <c r="B2265" s="22"/>
      <c r="C2265" s="22"/>
      <c r="D2265" s="22"/>
    </row>
    <row r="2266" spans="1:4">
      <c r="A2266" s="22"/>
      <c r="B2266" s="22"/>
      <c r="C2266" s="22"/>
      <c r="D2266" s="22"/>
    </row>
    <row r="2267" spans="1:4">
      <c r="A2267" s="22"/>
      <c r="B2267" s="22"/>
      <c r="C2267" s="22"/>
      <c r="D2267" s="22"/>
    </row>
    <row r="2268" spans="1:4">
      <c r="A2268" s="22"/>
      <c r="B2268" s="22"/>
      <c r="C2268" s="22"/>
      <c r="D2268" s="22"/>
    </row>
    <row r="2269" spans="1:4">
      <c r="A2269" s="22"/>
      <c r="B2269" s="22"/>
      <c r="C2269" s="22"/>
      <c r="D2269" s="22"/>
    </row>
    <row r="2270" spans="1:4">
      <c r="A2270" s="22"/>
      <c r="B2270" s="22"/>
      <c r="C2270" s="22"/>
      <c r="D2270" s="22"/>
    </row>
    <row r="2271" spans="1:4">
      <c r="A2271" s="22"/>
      <c r="B2271" s="22"/>
      <c r="C2271" s="22"/>
      <c r="D2271" s="22"/>
    </row>
    <row r="2272" spans="1:4">
      <c r="A2272" s="22"/>
      <c r="B2272" s="22"/>
      <c r="C2272" s="22"/>
      <c r="D2272" s="22"/>
    </row>
    <row r="2273" spans="1:4">
      <c r="A2273" s="22"/>
      <c r="B2273" s="22"/>
      <c r="C2273" s="22"/>
      <c r="D2273" s="22"/>
    </row>
    <row r="2274" spans="1:4">
      <c r="A2274" s="22"/>
      <c r="B2274" s="22"/>
      <c r="C2274" s="22"/>
      <c r="D2274" s="22"/>
    </row>
    <row r="2275" spans="1:4">
      <c r="A2275" s="22"/>
      <c r="B2275" s="22"/>
      <c r="C2275" s="22"/>
      <c r="D2275" s="22"/>
    </row>
    <row r="2276" spans="1:4">
      <c r="A2276" s="22"/>
      <c r="B2276" s="22"/>
      <c r="C2276" s="22"/>
      <c r="D2276" s="22"/>
    </row>
    <row r="2277" spans="1:4">
      <c r="A2277" s="22"/>
      <c r="B2277" s="22"/>
      <c r="C2277" s="22"/>
      <c r="D2277" s="22"/>
    </row>
    <row r="2278" spans="1:4">
      <c r="A2278" s="22"/>
      <c r="B2278" s="22"/>
      <c r="C2278" s="22"/>
      <c r="D2278" s="22"/>
    </row>
    <row r="2279" spans="1:4">
      <c r="A2279" s="22"/>
      <c r="B2279" s="22"/>
      <c r="C2279" s="22"/>
      <c r="D2279" s="22"/>
    </row>
    <row r="2280" spans="1:4">
      <c r="A2280" s="22"/>
      <c r="B2280" s="22"/>
      <c r="C2280" s="22"/>
      <c r="D2280" s="22"/>
    </row>
    <row r="2281" spans="1:4">
      <c r="A2281" s="22"/>
      <c r="B2281" s="22"/>
      <c r="C2281" s="22"/>
      <c r="D2281" s="22"/>
    </row>
    <row r="2282" spans="1:4">
      <c r="A2282" s="22"/>
      <c r="B2282" s="22"/>
      <c r="C2282" s="22"/>
      <c r="D2282" s="22"/>
    </row>
    <row r="2283" spans="1:4">
      <c r="A2283" s="22"/>
      <c r="B2283" s="22"/>
      <c r="C2283" s="22"/>
      <c r="D2283" s="22"/>
    </row>
    <row r="2284" spans="1:4">
      <c r="A2284" s="22"/>
      <c r="B2284" s="22"/>
      <c r="C2284" s="22"/>
      <c r="D2284" s="22"/>
    </row>
    <row r="2285" spans="1:4">
      <c r="A2285" s="22"/>
      <c r="B2285" s="22"/>
      <c r="C2285" s="22"/>
      <c r="D2285" s="22"/>
    </row>
    <row r="2286" spans="1:4">
      <c r="A2286" s="22"/>
      <c r="B2286" s="22"/>
      <c r="C2286" s="22"/>
      <c r="D2286" s="22"/>
    </row>
    <row r="2287" spans="1:4">
      <c r="A2287" s="22"/>
      <c r="B2287" s="22"/>
      <c r="C2287" s="22"/>
      <c r="D2287" s="22"/>
    </row>
    <row r="2288" spans="1:4">
      <c r="A2288" s="22"/>
      <c r="B2288" s="22"/>
      <c r="C2288" s="22"/>
      <c r="D2288" s="22"/>
    </row>
    <row r="2289" spans="1:4">
      <c r="A2289" s="22"/>
      <c r="B2289" s="22"/>
      <c r="C2289" s="22"/>
      <c r="D2289" s="22"/>
    </row>
    <row r="2290" spans="1:4">
      <c r="A2290" s="22"/>
      <c r="B2290" s="22"/>
      <c r="C2290" s="22"/>
      <c r="D2290" s="22"/>
    </row>
    <row r="2291" spans="1:4">
      <c r="A2291" s="22"/>
      <c r="B2291" s="22"/>
      <c r="C2291" s="22"/>
      <c r="D2291" s="22"/>
    </row>
    <row r="2292" spans="1:4">
      <c r="A2292" s="22"/>
      <c r="B2292" s="22"/>
      <c r="C2292" s="22"/>
      <c r="D2292" s="22"/>
    </row>
    <row r="2293" spans="1:4">
      <c r="A2293" s="22"/>
      <c r="B2293" s="22"/>
      <c r="C2293" s="22"/>
      <c r="D2293" s="22"/>
    </row>
    <row r="2294" spans="1:4">
      <c r="A2294" s="22"/>
      <c r="B2294" s="22"/>
      <c r="C2294" s="22"/>
      <c r="D2294" s="22"/>
    </row>
    <row r="2295" spans="1:4">
      <c r="A2295" s="22"/>
      <c r="B2295" s="22"/>
      <c r="C2295" s="22"/>
      <c r="D2295" s="22"/>
    </row>
    <row r="2296" spans="1:4">
      <c r="A2296" s="22"/>
      <c r="B2296" s="22"/>
      <c r="C2296" s="22"/>
      <c r="D2296" s="22"/>
    </row>
    <row r="2297" spans="1:4">
      <c r="A2297" s="22"/>
      <c r="B2297" s="22"/>
      <c r="C2297" s="22"/>
      <c r="D2297" s="22"/>
    </row>
    <row r="2298" spans="1:4">
      <c r="A2298" s="22"/>
      <c r="B2298" s="22"/>
      <c r="C2298" s="22"/>
      <c r="D2298" s="22"/>
    </row>
    <row r="2299" spans="1:4">
      <c r="A2299" s="22"/>
      <c r="B2299" s="22"/>
      <c r="C2299" s="22"/>
      <c r="D2299" s="22"/>
    </row>
    <row r="2300" spans="1:4">
      <c r="A2300" s="22"/>
      <c r="B2300" s="22"/>
      <c r="C2300" s="22"/>
      <c r="D2300" s="22"/>
    </row>
    <row r="2301" spans="1:4">
      <c r="A2301" s="22"/>
      <c r="B2301" s="22"/>
      <c r="C2301" s="22"/>
      <c r="D2301" s="22"/>
    </row>
    <row r="2302" spans="1:4">
      <c r="A2302" s="22"/>
      <c r="B2302" s="22"/>
      <c r="C2302" s="22"/>
      <c r="D2302" s="22"/>
    </row>
    <row r="2303" spans="1:4">
      <c r="A2303" s="22"/>
      <c r="B2303" s="22"/>
      <c r="C2303" s="22"/>
      <c r="D2303" s="22"/>
    </row>
    <row r="2304" spans="1:4">
      <c r="A2304" s="22"/>
      <c r="B2304" s="22"/>
      <c r="C2304" s="22"/>
      <c r="D2304" s="22"/>
    </row>
    <row r="2305" spans="1:4">
      <c r="A2305" s="22"/>
      <c r="B2305" s="22"/>
      <c r="C2305" s="22"/>
      <c r="D2305" s="22"/>
    </row>
    <row r="2306" spans="1:4">
      <c r="A2306" s="22"/>
      <c r="B2306" s="22"/>
      <c r="C2306" s="22"/>
      <c r="D2306" s="22"/>
    </row>
    <row r="2307" spans="1:4">
      <c r="A2307" s="22"/>
      <c r="B2307" s="22"/>
      <c r="C2307" s="22"/>
      <c r="D2307" s="22"/>
    </row>
    <row r="2308" spans="1:4">
      <c r="A2308" s="22"/>
      <c r="B2308" s="22"/>
      <c r="C2308" s="22"/>
      <c r="D2308" s="22"/>
    </row>
    <row r="2309" spans="1:4">
      <c r="A2309" s="22"/>
      <c r="B2309" s="22"/>
      <c r="C2309" s="22"/>
      <c r="D2309" s="22"/>
    </row>
    <row r="2310" spans="1:4">
      <c r="A2310" s="22"/>
      <c r="B2310" s="22"/>
      <c r="C2310" s="22"/>
      <c r="D2310" s="22"/>
    </row>
    <row r="2311" spans="1:4">
      <c r="A2311" s="22"/>
      <c r="B2311" s="22"/>
      <c r="C2311" s="22"/>
      <c r="D2311" s="22"/>
    </row>
    <row r="2312" spans="1:4">
      <c r="A2312" s="22"/>
      <c r="B2312" s="22"/>
      <c r="C2312" s="22"/>
      <c r="D2312" s="22"/>
    </row>
    <row r="2313" spans="1:4">
      <c r="A2313" s="22"/>
      <c r="B2313" s="22"/>
      <c r="C2313" s="22"/>
      <c r="D2313" s="22"/>
    </row>
    <row r="2314" spans="1:4">
      <c r="A2314" s="22"/>
      <c r="B2314" s="22"/>
      <c r="C2314" s="22"/>
      <c r="D2314" s="22"/>
    </row>
    <row r="2315" spans="1:4">
      <c r="A2315" s="22"/>
      <c r="B2315" s="22"/>
      <c r="C2315" s="22"/>
      <c r="D2315" s="22"/>
    </row>
    <row r="2316" spans="1:4">
      <c r="A2316" s="22"/>
      <c r="B2316" s="22"/>
      <c r="C2316" s="22"/>
      <c r="D2316" s="22"/>
    </row>
    <row r="2317" spans="1:4">
      <c r="A2317" s="22"/>
      <c r="B2317" s="22"/>
      <c r="C2317" s="22"/>
      <c r="D2317" s="22"/>
    </row>
    <row r="2318" spans="1:4">
      <c r="A2318" s="22"/>
      <c r="B2318" s="22"/>
      <c r="C2318" s="22"/>
      <c r="D2318" s="22"/>
    </row>
    <row r="2319" spans="1:4">
      <c r="A2319" s="22"/>
      <c r="B2319" s="22"/>
      <c r="C2319" s="22"/>
      <c r="D2319" s="22"/>
    </row>
    <row r="2320" spans="1:4">
      <c r="A2320" s="22"/>
      <c r="B2320" s="22"/>
      <c r="C2320" s="22"/>
      <c r="D2320" s="22"/>
    </row>
    <row r="2321" spans="1:4">
      <c r="A2321" s="22"/>
      <c r="B2321" s="22"/>
      <c r="C2321" s="22"/>
      <c r="D2321" s="22"/>
    </row>
    <row r="2322" spans="1:4">
      <c r="A2322" s="22"/>
      <c r="B2322" s="22"/>
      <c r="C2322" s="22"/>
      <c r="D2322" s="22"/>
    </row>
    <row r="2323" spans="1:4">
      <c r="A2323" s="22"/>
      <c r="B2323" s="22"/>
      <c r="C2323" s="22"/>
      <c r="D2323" s="22"/>
    </row>
    <row r="2324" spans="1:4">
      <c r="A2324" s="22"/>
      <c r="B2324" s="22"/>
      <c r="C2324" s="22"/>
      <c r="D2324" s="22"/>
    </row>
    <row r="2325" spans="1:4">
      <c r="A2325" s="22"/>
      <c r="B2325" s="22"/>
      <c r="C2325" s="22"/>
      <c r="D2325" s="22"/>
    </row>
    <row r="2326" spans="1:4">
      <c r="A2326" s="22"/>
      <c r="B2326" s="22"/>
      <c r="C2326" s="22"/>
      <c r="D2326" s="22"/>
    </row>
    <row r="2327" spans="1:4">
      <c r="A2327" s="22"/>
      <c r="B2327" s="22"/>
      <c r="C2327" s="22"/>
      <c r="D2327" s="22"/>
    </row>
    <row r="2328" spans="1:4">
      <c r="A2328" s="22"/>
      <c r="B2328" s="22"/>
      <c r="C2328" s="22"/>
      <c r="D2328" s="22"/>
    </row>
    <row r="2329" spans="1:4">
      <c r="A2329" s="22"/>
      <c r="B2329" s="22"/>
      <c r="C2329" s="22"/>
      <c r="D2329" s="22"/>
    </row>
    <row r="2330" spans="1:4">
      <c r="A2330" s="22"/>
      <c r="B2330" s="22"/>
      <c r="C2330" s="22"/>
      <c r="D2330" s="22"/>
    </row>
    <row r="2331" spans="1:4">
      <c r="A2331" s="22"/>
      <c r="B2331" s="22"/>
      <c r="C2331" s="22"/>
      <c r="D2331" s="22"/>
    </row>
    <row r="2332" spans="1:4">
      <c r="A2332" s="22"/>
      <c r="B2332" s="22"/>
      <c r="C2332" s="22"/>
      <c r="D2332" s="22"/>
    </row>
    <row r="2333" spans="1:4">
      <c r="A2333" s="22"/>
      <c r="B2333" s="22"/>
      <c r="C2333" s="22"/>
      <c r="D2333" s="22"/>
    </row>
    <row r="2334" spans="1:4">
      <c r="A2334" s="22"/>
      <c r="B2334" s="22"/>
      <c r="C2334" s="22"/>
      <c r="D2334" s="22"/>
    </row>
    <row r="2335" spans="1:4">
      <c r="A2335" s="22"/>
      <c r="B2335" s="22"/>
      <c r="C2335" s="22"/>
      <c r="D2335" s="22"/>
    </row>
    <row r="2336" spans="1:4">
      <c r="A2336" s="22"/>
      <c r="B2336" s="22"/>
      <c r="C2336" s="22"/>
      <c r="D2336" s="22"/>
    </row>
    <row r="2337" spans="1:4">
      <c r="A2337" s="22"/>
      <c r="B2337" s="22"/>
      <c r="C2337" s="22"/>
      <c r="D2337" s="22"/>
    </row>
    <row r="2338" spans="1:4">
      <c r="A2338" s="22"/>
      <c r="B2338" s="22"/>
      <c r="C2338" s="22"/>
      <c r="D2338" s="22"/>
    </row>
    <row r="2339" spans="1:4">
      <c r="A2339" s="22"/>
      <c r="B2339" s="22"/>
      <c r="C2339" s="22"/>
      <c r="D2339" s="22"/>
    </row>
    <row r="2340" spans="1:4">
      <c r="A2340" s="22"/>
      <c r="B2340" s="22"/>
      <c r="C2340" s="22"/>
      <c r="D2340" s="22"/>
    </row>
    <row r="2341" spans="1:4">
      <c r="A2341" s="22"/>
      <c r="B2341" s="22"/>
      <c r="C2341" s="22"/>
      <c r="D2341" s="22"/>
    </row>
    <row r="2342" spans="1:4">
      <c r="A2342" s="22"/>
      <c r="B2342" s="22"/>
      <c r="C2342" s="22"/>
      <c r="D2342" s="22"/>
    </row>
    <row r="2343" spans="1:4">
      <c r="A2343" s="22"/>
      <c r="B2343" s="22"/>
      <c r="C2343" s="22"/>
      <c r="D2343" s="22"/>
    </row>
    <row r="2344" spans="1:4">
      <c r="A2344" s="22"/>
      <c r="B2344" s="22"/>
      <c r="C2344" s="22"/>
      <c r="D2344" s="22"/>
    </row>
    <row r="2345" spans="1:4">
      <c r="A2345" s="22"/>
      <c r="B2345" s="22"/>
      <c r="C2345" s="22"/>
      <c r="D2345" s="22"/>
    </row>
    <row r="2346" spans="1:4">
      <c r="A2346" s="22"/>
      <c r="B2346" s="22"/>
      <c r="C2346" s="22"/>
      <c r="D2346" s="22"/>
    </row>
    <row r="2347" spans="1:4">
      <c r="A2347" s="22"/>
      <c r="B2347" s="22"/>
      <c r="C2347" s="22"/>
      <c r="D2347" s="22"/>
    </row>
    <row r="2348" spans="1:4">
      <c r="A2348" s="22"/>
      <c r="B2348" s="22"/>
      <c r="C2348" s="22"/>
      <c r="D2348" s="22"/>
    </row>
    <row r="2349" spans="1:4">
      <c r="A2349" s="22"/>
      <c r="B2349" s="22"/>
      <c r="C2349" s="22"/>
      <c r="D2349" s="22"/>
    </row>
    <row r="2350" spans="1:4">
      <c r="A2350" s="22"/>
      <c r="B2350" s="22"/>
      <c r="C2350" s="22"/>
      <c r="D2350" s="22"/>
    </row>
    <row r="2351" spans="1:4">
      <c r="A2351" s="22"/>
      <c r="B2351" s="22"/>
      <c r="C2351" s="22"/>
      <c r="D2351" s="22"/>
    </row>
    <row r="2352" spans="1:4">
      <c r="A2352" s="22"/>
      <c r="B2352" s="22"/>
      <c r="C2352" s="22"/>
      <c r="D2352" s="22"/>
    </row>
    <row r="2353" spans="1:4">
      <c r="A2353" s="22"/>
      <c r="B2353" s="22"/>
      <c r="C2353" s="22"/>
      <c r="D2353" s="22"/>
    </row>
    <row r="2354" spans="1:4">
      <c r="A2354" s="22"/>
      <c r="B2354" s="22"/>
      <c r="C2354" s="22"/>
      <c r="D2354" s="22"/>
    </row>
    <row r="2355" spans="1:4">
      <c r="A2355" s="22"/>
      <c r="B2355" s="22"/>
      <c r="C2355" s="22"/>
      <c r="D2355" s="22"/>
    </row>
    <row r="2356" spans="1:4">
      <c r="A2356" s="22"/>
      <c r="B2356" s="22"/>
      <c r="C2356" s="22"/>
      <c r="D2356" s="22"/>
    </row>
    <row r="2357" spans="1:4">
      <c r="A2357" s="22"/>
      <c r="B2357" s="22"/>
      <c r="C2357" s="22"/>
      <c r="D2357" s="22"/>
    </row>
    <row r="2358" spans="1:4">
      <c r="A2358" s="22"/>
      <c r="B2358" s="22"/>
      <c r="C2358" s="22"/>
      <c r="D2358" s="22"/>
    </row>
    <row r="2359" spans="1:4">
      <c r="A2359" s="22"/>
      <c r="B2359" s="22"/>
      <c r="C2359" s="22"/>
      <c r="D2359" s="22"/>
    </row>
    <row r="2360" spans="1:4">
      <c r="A2360" s="22"/>
      <c r="B2360" s="22"/>
      <c r="C2360" s="22"/>
      <c r="D2360" s="22"/>
    </row>
    <row r="2361" spans="1:4">
      <c r="A2361" s="22"/>
      <c r="B2361" s="22"/>
      <c r="C2361" s="22"/>
      <c r="D2361" s="22"/>
    </row>
    <row r="2362" spans="1:4">
      <c r="A2362" s="22"/>
      <c r="B2362" s="22"/>
      <c r="C2362" s="22"/>
      <c r="D2362" s="22"/>
    </row>
    <row r="2363" spans="1:4">
      <c r="A2363" s="22"/>
      <c r="B2363" s="22"/>
      <c r="C2363" s="22"/>
      <c r="D2363" s="22"/>
    </row>
    <row r="2364" spans="1:4">
      <c r="A2364" s="22"/>
      <c r="B2364" s="22"/>
      <c r="C2364" s="22"/>
      <c r="D2364" s="22"/>
    </row>
    <row r="2365" spans="1:4">
      <c r="A2365" s="22"/>
      <c r="B2365" s="22"/>
      <c r="C2365" s="22"/>
      <c r="D2365" s="22"/>
    </row>
    <row r="2366" spans="1:4">
      <c r="A2366" s="22"/>
      <c r="B2366" s="22"/>
      <c r="C2366" s="22"/>
      <c r="D2366" s="22"/>
    </row>
    <row r="2367" spans="1:4">
      <c r="A2367" s="22"/>
      <c r="B2367" s="22"/>
      <c r="C2367" s="22"/>
      <c r="D2367" s="22"/>
    </row>
    <row r="2368" spans="1:4">
      <c r="A2368" s="22"/>
      <c r="B2368" s="22"/>
      <c r="C2368" s="22"/>
      <c r="D2368" s="22"/>
    </row>
    <row r="2369" spans="1:4">
      <c r="A2369" s="22"/>
      <c r="B2369" s="22"/>
      <c r="C2369" s="22"/>
      <c r="D2369" s="22"/>
    </row>
    <row r="2370" spans="1:4">
      <c r="A2370" s="22"/>
      <c r="B2370" s="22"/>
      <c r="C2370" s="22"/>
      <c r="D2370" s="22"/>
    </row>
    <row r="2371" spans="1:4">
      <c r="A2371" s="22"/>
      <c r="B2371" s="22"/>
      <c r="C2371" s="22"/>
      <c r="D2371" s="22"/>
    </row>
    <row r="2372" spans="1:4">
      <c r="A2372" s="22"/>
      <c r="B2372" s="22"/>
      <c r="C2372" s="22"/>
      <c r="D2372" s="22"/>
    </row>
    <row r="2373" spans="1:4">
      <c r="A2373" s="22"/>
      <c r="B2373" s="22"/>
      <c r="C2373" s="22"/>
      <c r="D2373" s="22"/>
    </row>
    <row r="2374" spans="1:4">
      <c r="A2374" s="22"/>
      <c r="B2374" s="22"/>
      <c r="C2374" s="22"/>
      <c r="D2374" s="22"/>
    </row>
    <row r="2375" spans="1:4">
      <c r="A2375" s="22"/>
      <c r="B2375" s="22"/>
      <c r="C2375" s="22"/>
      <c r="D2375" s="22"/>
    </row>
    <row r="2376" spans="1:4">
      <c r="A2376" s="22"/>
      <c r="B2376" s="22"/>
      <c r="C2376" s="22"/>
      <c r="D2376" s="22"/>
    </row>
    <row r="2377" spans="1:4">
      <c r="A2377" s="22"/>
      <c r="B2377" s="22"/>
      <c r="C2377" s="22"/>
      <c r="D2377" s="22"/>
    </row>
    <row r="2378" spans="1:4">
      <c r="A2378" s="22"/>
      <c r="B2378" s="22"/>
      <c r="C2378" s="22"/>
      <c r="D2378" s="22"/>
    </row>
    <row r="2379" spans="1:4">
      <c r="A2379" s="22"/>
      <c r="B2379" s="22"/>
      <c r="C2379" s="22"/>
      <c r="D2379" s="22"/>
    </row>
    <row r="2380" spans="1:4">
      <c r="A2380" s="22"/>
      <c r="B2380" s="22"/>
      <c r="C2380" s="22"/>
      <c r="D2380" s="22"/>
    </row>
    <row r="2381" spans="1:4">
      <c r="A2381" s="22"/>
      <c r="B2381" s="22"/>
      <c r="C2381" s="22"/>
      <c r="D2381" s="22"/>
    </row>
    <row r="2382" spans="1:4">
      <c r="A2382" s="22"/>
      <c r="B2382" s="22"/>
      <c r="C2382" s="22"/>
      <c r="D2382" s="22"/>
    </row>
    <row r="2383" spans="1:4">
      <c r="A2383" s="22"/>
      <c r="B2383" s="22"/>
      <c r="C2383" s="22"/>
      <c r="D2383" s="22"/>
    </row>
    <row r="2384" spans="1:4">
      <c r="A2384" s="22"/>
      <c r="B2384" s="22"/>
      <c r="C2384" s="22"/>
      <c r="D2384" s="22"/>
    </row>
    <row r="2385" spans="1:4">
      <c r="A2385" s="22"/>
      <c r="B2385" s="22"/>
      <c r="C2385" s="22"/>
      <c r="D2385" s="22"/>
    </row>
    <row r="2386" spans="1:4">
      <c r="A2386" s="22"/>
      <c r="B2386" s="22"/>
      <c r="C2386" s="22"/>
      <c r="D2386" s="22"/>
    </row>
    <row r="2387" spans="1:4">
      <c r="A2387" s="22"/>
      <c r="B2387" s="22"/>
      <c r="C2387" s="22"/>
      <c r="D2387" s="22"/>
    </row>
    <row r="2388" spans="1:4">
      <c r="A2388" s="22"/>
      <c r="B2388" s="22"/>
      <c r="C2388" s="22"/>
      <c r="D2388" s="22"/>
    </row>
    <row r="2389" spans="1:4">
      <c r="A2389" s="22"/>
      <c r="B2389" s="22"/>
      <c r="C2389" s="22"/>
      <c r="D2389" s="22"/>
    </row>
    <row r="2390" spans="1:4">
      <c r="A2390" s="22"/>
      <c r="B2390" s="22"/>
      <c r="C2390" s="22"/>
      <c r="D2390" s="22"/>
    </row>
    <row r="2391" spans="1:4">
      <c r="A2391" s="22"/>
      <c r="B2391" s="22"/>
      <c r="C2391" s="22"/>
      <c r="D2391" s="22"/>
    </row>
    <row r="2392" spans="1:4">
      <c r="A2392" s="22"/>
      <c r="B2392" s="22"/>
      <c r="C2392" s="22"/>
      <c r="D2392" s="22"/>
    </row>
    <row r="2393" spans="1:4">
      <c r="A2393" s="22"/>
      <c r="B2393" s="22"/>
      <c r="C2393" s="22"/>
      <c r="D2393" s="22"/>
    </row>
    <row r="2394" spans="1:4">
      <c r="A2394" s="22"/>
      <c r="B2394" s="22"/>
      <c r="C2394" s="22"/>
      <c r="D2394" s="22"/>
    </row>
    <row r="2395" spans="1:4">
      <c r="A2395" s="22"/>
      <c r="B2395" s="22"/>
      <c r="C2395" s="22"/>
      <c r="D2395" s="22"/>
    </row>
    <row r="2396" spans="1:4">
      <c r="A2396" s="22"/>
      <c r="B2396" s="22"/>
      <c r="C2396" s="22"/>
      <c r="D2396" s="22"/>
    </row>
    <row r="2397" spans="1:4">
      <c r="A2397" s="22"/>
      <c r="B2397" s="22"/>
      <c r="C2397" s="22"/>
      <c r="D2397" s="22"/>
    </row>
    <row r="2398" spans="1:4">
      <c r="A2398" s="22"/>
      <c r="B2398" s="22"/>
      <c r="C2398" s="22"/>
      <c r="D2398" s="22"/>
    </row>
    <row r="2399" spans="1:4">
      <c r="A2399" s="22"/>
      <c r="B2399" s="22"/>
      <c r="C2399" s="22"/>
      <c r="D2399" s="22"/>
    </row>
    <row r="2400" spans="1:4">
      <c r="A2400" s="22"/>
      <c r="B2400" s="22"/>
      <c r="C2400" s="22"/>
      <c r="D2400" s="22"/>
    </row>
    <row r="2401" spans="1:4">
      <c r="A2401" s="22"/>
      <c r="B2401" s="22"/>
      <c r="C2401" s="22"/>
      <c r="D2401" s="22"/>
    </row>
    <row r="2402" spans="1:4">
      <c r="A2402" s="22"/>
      <c r="B2402" s="22"/>
      <c r="C2402" s="22"/>
      <c r="D2402" s="22"/>
    </row>
    <row r="2403" spans="1:4">
      <c r="A2403" s="22"/>
      <c r="B2403" s="22"/>
      <c r="C2403" s="22"/>
      <c r="D2403" s="22"/>
    </row>
    <row r="2404" spans="1:4">
      <c r="A2404" s="22"/>
      <c r="B2404" s="22"/>
      <c r="C2404" s="22"/>
      <c r="D2404" s="22"/>
    </row>
    <row r="2405" spans="1:4">
      <c r="A2405" s="22"/>
      <c r="B2405" s="22"/>
      <c r="C2405" s="22"/>
      <c r="D2405" s="22"/>
    </row>
    <row r="2406" spans="1:4">
      <c r="A2406" s="22"/>
      <c r="B2406" s="22"/>
      <c r="C2406" s="22"/>
      <c r="D2406" s="22"/>
    </row>
    <row r="2407" spans="1:4">
      <c r="A2407" s="22"/>
      <c r="B2407" s="22"/>
      <c r="C2407" s="22"/>
      <c r="D2407" s="22"/>
    </row>
    <row r="2408" spans="1:4">
      <c r="A2408" s="22"/>
      <c r="B2408" s="22"/>
      <c r="C2408" s="22"/>
      <c r="D2408" s="22"/>
    </row>
    <row r="2409" spans="1:4">
      <c r="A2409" s="22"/>
      <c r="B2409" s="22"/>
      <c r="C2409" s="22"/>
      <c r="D2409" s="22"/>
    </row>
    <row r="2410" spans="1:4">
      <c r="A2410" s="22"/>
      <c r="B2410" s="22"/>
      <c r="C2410" s="22"/>
      <c r="D2410" s="22"/>
    </row>
    <row r="2411" spans="1:4">
      <c r="A2411" s="22"/>
      <c r="B2411" s="22"/>
      <c r="C2411" s="22"/>
      <c r="D2411" s="22"/>
    </row>
    <row r="2412" spans="1:4">
      <c r="A2412" s="22"/>
      <c r="B2412" s="22"/>
      <c r="C2412" s="22"/>
      <c r="D2412" s="22"/>
    </row>
    <row r="2413" spans="1:4">
      <c r="A2413" s="22"/>
      <c r="B2413" s="22"/>
      <c r="C2413" s="22"/>
      <c r="D2413" s="22"/>
    </row>
    <row r="2414" spans="1:4">
      <c r="A2414" s="22"/>
      <c r="B2414" s="22"/>
      <c r="C2414" s="22"/>
      <c r="D2414" s="22"/>
    </row>
    <row r="2415" spans="1:4">
      <c r="A2415" s="22"/>
      <c r="B2415" s="22"/>
      <c r="C2415" s="22"/>
      <c r="D2415" s="22"/>
    </row>
    <row r="2416" spans="1:4">
      <c r="A2416" s="22"/>
      <c r="B2416" s="22"/>
      <c r="C2416" s="22"/>
      <c r="D2416" s="22"/>
    </row>
    <row r="2417" spans="1:4">
      <c r="A2417" s="22"/>
      <c r="B2417" s="22"/>
      <c r="C2417" s="22"/>
      <c r="D2417" s="22"/>
    </row>
    <row r="2418" spans="1:4">
      <c r="A2418" s="22"/>
      <c r="B2418" s="22"/>
      <c r="C2418" s="22"/>
      <c r="D2418" s="22"/>
    </row>
    <row r="2419" spans="1:4">
      <c r="A2419" s="22"/>
      <c r="B2419" s="22"/>
      <c r="C2419" s="22"/>
      <c r="D2419" s="22"/>
    </row>
    <row r="2420" spans="1:4">
      <c r="A2420" s="22"/>
      <c r="B2420" s="22"/>
      <c r="C2420" s="22"/>
      <c r="D2420" s="22"/>
    </row>
    <row r="2421" spans="1:4">
      <c r="A2421" s="22"/>
      <c r="B2421" s="22"/>
      <c r="C2421" s="22"/>
      <c r="D2421" s="22"/>
    </row>
    <row r="2422" spans="1:4">
      <c r="A2422" s="22"/>
      <c r="B2422" s="22"/>
      <c r="C2422" s="22"/>
      <c r="D2422" s="22"/>
    </row>
    <row r="2423" spans="1:4">
      <c r="A2423" s="22"/>
      <c r="B2423" s="22"/>
      <c r="C2423" s="22"/>
      <c r="D2423" s="22"/>
    </row>
    <row r="2424" spans="1:4">
      <c r="A2424" s="22"/>
      <c r="B2424" s="22"/>
      <c r="C2424" s="22"/>
      <c r="D2424" s="22"/>
    </row>
    <row r="2425" spans="1:4">
      <c r="A2425" s="22"/>
      <c r="B2425" s="22"/>
      <c r="C2425" s="22"/>
      <c r="D2425" s="22"/>
    </row>
    <row r="2426" spans="1:4">
      <c r="A2426" s="22"/>
      <c r="B2426" s="22"/>
      <c r="C2426" s="22"/>
      <c r="D2426" s="22"/>
    </row>
    <row r="2427" spans="1:4">
      <c r="A2427" s="22"/>
      <c r="B2427" s="22"/>
      <c r="C2427" s="22"/>
      <c r="D2427" s="22"/>
    </row>
    <row r="2428" spans="1:4">
      <c r="A2428" s="22"/>
      <c r="B2428" s="22"/>
      <c r="C2428" s="22"/>
      <c r="D2428" s="22"/>
    </row>
    <row r="2429" spans="1:4">
      <c r="A2429" s="22"/>
      <c r="B2429" s="22"/>
      <c r="C2429" s="22"/>
      <c r="D2429" s="22"/>
    </row>
    <row r="2430" spans="1:4">
      <c r="A2430" s="22"/>
      <c r="B2430" s="22"/>
      <c r="C2430" s="22"/>
      <c r="D2430" s="22"/>
    </row>
    <row r="2431" spans="1:4">
      <c r="A2431" s="22"/>
      <c r="B2431" s="22"/>
      <c r="C2431" s="22"/>
      <c r="D2431" s="22"/>
    </row>
    <row r="2432" spans="1:4">
      <c r="A2432" s="22"/>
      <c r="B2432" s="22"/>
      <c r="C2432" s="22"/>
      <c r="D2432" s="22"/>
    </row>
    <row r="2433" spans="1:4">
      <c r="A2433" s="22"/>
      <c r="B2433" s="22"/>
      <c r="C2433" s="22"/>
      <c r="D2433" s="22"/>
    </row>
    <row r="2434" spans="1:4">
      <c r="A2434" s="22"/>
      <c r="B2434" s="22"/>
      <c r="C2434" s="22"/>
      <c r="D2434" s="22"/>
    </row>
    <row r="2435" spans="1:4">
      <c r="A2435" s="22"/>
      <c r="B2435" s="22"/>
      <c r="C2435" s="22"/>
      <c r="D2435" s="22"/>
    </row>
    <row r="2436" spans="1:4">
      <c r="A2436" s="22"/>
      <c r="B2436" s="22"/>
      <c r="C2436" s="22"/>
      <c r="D2436" s="22"/>
    </row>
    <row r="2437" spans="1:4">
      <c r="A2437" s="22"/>
      <c r="B2437" s="22"/>
      <c r="C2437" s="22"/>
      <c r="D2437" s="22"/>
    </row>
    <row r="2438" spans="1:4">
      <c r="A2438" s="22"/>
      <c r="B2438" s="22"/>
      <c r="C2438" s="22"/>
      <c r="D2438" s="22"/>
    </row>
    <row r="2439" spans="1:4">
      <c r="A2439" s="22"/>
      <c r="B2439" s="22"/>
      <c r="C2439" s="22"/>
      <c r="D2439" s="22"/>
    </row>
    <row r="2440" spans="1:4">
      <c r="A2440" s="22"/>
      <c r="B2440" s="22"/>
      <c r="C2440" s="22"/>
      <c r="D2440" s="22"/>
    </row>
    <row r="2441" spans="1:4">
      <c r="A2441" s="22"/>
      <c r="B2441" s="22"/>
      <c r="C2441" s="22"/>
      <c r="D2441" s="22"/>
    </row>
    <row r="2442" spans="1:4">
      <c r="A2442" s="22"/>
      <c r="B2442" s="22"/>
      <c r="C2442" s="22"/>
      <c r="D2442" s="22"/>
    </row>
    <row r="2443" spans="1:4">
      <c r="A2443" s="22"/>
      <c r="B2443" s="22"/>
      <c r="C2443" s="22"/>
      <c r="D2443" s="22"/>
    </row>
    <row r="2444" spans="1:4">
      <c r="A2444" s="22"/>
      <c r="B2444" s="22"/>
      <c r="C2444" s="22"/>
      <c r="D2444" s="22"/>
    </row>
    <row r="2445" spans="1:4">
      <c r="A2445" s="22"/>
      <c r="B2445" s="22"/>
      <c r="C2445" s="22"/>
      <c r="D2445" s="22"/>
    </row>
    <row r="2446" spans="1:4">
      <c r="A2446" s="22"/>
      <c r="B2446" s="22"/>
      <c r="C2446" s="22"/>
      <c r="D2446" s="22"/>
    </row>
    <row r="2447" spans="1:4">
      <c r="A2447" s="22"/>
      <c r="B2447" s="22"/>
      <c r="C2447" s="22"/>
      <c r="D2447" s="22"/>
    </row>
    <row r="2448" spans="1:4">
      <c r="A2448" s="22"/>
      <c r="B2448" s="22"/>
      <c r="C2448" s="22"/>
      <c r="D2448" s="22"/>
    </row>
    <row r="2449" spans="1:4">
      <c r="A2449" s="22"/>
      <c r="B2449" s="22"/>
      <c r="C2449" s="22"/>
      <c r="D2449" s="22"/>
    </row>
    <row r="2450" spans="1:4">
      <c r="A2450" s="22"/>
      <c r="B2450" s="22"/>
      <c r="C2450" s="22"/>
      <c r="D2450" s="22"/>
    </row>
    <row r="2451" spans="1:4">
      <c r="A2451" s="22"/>
      <c r="B2451" s="22"/>
      <c r="C2451" s="22"/>
      <c r="D2451" s="22"/>
    </row>
    <row r="2452" spans="1:4">
      <c r="A2452" s="22"/>
      <c r="B2452" s="22"/>
      <c r="C2452" s="22"/>
      <c r="D2452" s="22"/>
    </row>
    <row r="2453" spans="1:4">
      <c r="A2453" s="22"/>
      <c r="B2453" s="22"/>
      <c r="C2453" s="22"/>
      <c r="D2453" s="22"/>
    </row>
    <row r="2454" spans="1:4">
      <c r="A2454" s="22"/>
      <c r="B2454" s="22"/>
      <c r="C2454" s="22"/>
      <c r="D2454" s="22"/>
    </row>
    <row r="2455" spans="1:4">
      <c r="A2455" s="22"/>
      <c r="B2455" s="22"/>
      <c r="C2455" s="22"/>
      <c r="D2455" s="22"/>
    </row>
    <row r="2456" spans="1:4">
      <c r="A2456" s="22"/>
      <c r="B2456" s="22"/>
      <c r="C2456" s="22"/>
      <c r="D2456" s="22"/>
    </row>
    <row r="2457" spans="1:4">
      <c r="A2457" s="22"/>
      <c r="B2457" s="22"/>
      <c r="C2457" s="22"/>
      <c r="D2457" s="22"/>
    </row>
    <row r="2458" spans="1:4">
      <c r="A2458" s="22"/>
      <c r="B2458" s="22"/>
      <c r="C2458" s="22"/>
      <c r="D2458" s="22"/>
    </row>
    <row r="2459" spans="1:4">
      <c r="A2459" s="22"/>
      <c r="B2459" s="22"/>
      <c r="C2459" s="22"/>
      <c r="D2459" s="22"/>
    </row>
    <row r="2460" spans="1:4">
      <c r="A2460" s="22"/>
      <c r="B2460" s="22"/>
      <c r="C2460" s="22"/>
      <c r="D2460" s="22"/>
    </row>
    <row r="2461" spans="1:4">
      <c r="A2461" s="22"/>
      <c r="B2461" s="22"/>
      <c r="C2461" s="22"/>
      <c r="D2461" s="22"/>
    </row>
    <row r="2462" spans="1:4">
      <c r="A2462" s="22"/>
      <c r="B2462" s="22"/>
      <c r="C2462" s="22"/>
      <c r="D2462" s="22"/>
    </row>
    <row r="2463" spans="1:4">
      <c r="A2463" s="22"/>
      <c r="B2463" s="22"/>
      <c r="C2463" s="22"/>
      <c r="D2463" s="22"/>
    </row>
    <row r="2464" spans="1:4">
      <c r="A2464" s="22"/>
      <c r="B2464" s="22"/>
      <c r="C2464" s="22"/>
      <c r="D2464" s="22"/>
    </row>
    <row r="2465" spans="1:4">
      <c r="A2465" s="22"/>
      <c r="B2465" s="22"/>
      <c r="C2465" s="22"/>
      <c r="D2465" s="22"/>
    </row>
    <row r="2466" spans="1:4">
      <c r="A2466" s="22"/>
      <c r="B2466" s="22"/>
      <c r="C2466" s="22"/>
      <c r="D2466" s="22"/>
    </row>
    <row r="2467" spans="1:4">
      <c r="A2467" s="22"/>
      <c r="B2467" s="22"/>
      <c r="C2467" s="22"/>
      <c r="D2467" s="22"/>
    </row>
    <row r="2468" spans="1:4">
      <c r="A2468" s="22"/>
      <c r="B2468" s="22"/>
      <c r="C2468" s="22"/>
      <c r="D2468" s="22"/>
    </row>
    <row r="2469" spans="1:4">
      <c r="A2469" s="22"/>
      <c r="B2469" s="22"/>
      <c r="C2469" s="22"/>
      <c r="D2469" s="22"/>
    </row>
    <row r="2470" spans="1:4">
      <c r="A2470" s="22"/>
      <c r="B2470" s="22"/>
      <c r="C2470" s="22"/>
      <c r="D2470" s="22"/>
    </row>
    <row r="2471" spans="1:4">
      <c r="A2471" s="22"/>
      <c r="B2471" s="22"/>
      <c r="C2471" s="22"/>
      <c r="D2471" s="22"/>
    </row>
    <row r="2472" spans="1:4">
      <c r="A2472" s="22"/>
      <c r="B2472" s="22"/>
      <c r="C2472" s="22"/>
      <c r="D2472" s="22"/>
    </row>
    <row r="2473" spans="1:4">
      <c r="A2473" s="22"/>
      <c r="B2473" s="22"/>
      <c r="C2473" s="22"/>
      <c r="D2473" s="22"/>
    </row>
    <row r="2474" spans="1:4">
      <c r="A2474" s="22"/>
      <c r="B2474" s="22"/>
      <c r="C2474" s="22"/>
      <c r="D2474" s="22"/>
    </row>
    <row r="2475" spans="1:4">
      <c r="A2475" s="22"/>
      <c r="B2475" s="22"/>
      <c r="C2475" s="22"/>
      <c r="D2475" s="22"/>
    </row>
    <row r="2476" spans="1:4">
      <c r="A2476" s="22"/>
      <c r="B2476" s="22"/>
      <c r="C2476" s="22"/>
      <c r="D2476" s="22"/>
    </row>
    <row r="2477" spans="1:4">
      <c r="A2477" s="22"/>
      <c r="B2477" s="22"/>
      <c r="C2477" s="22"/>
      <c r="D2477" s="22"/>
    </row>
    <row r="2478" spans="1:4">
      <c r="A2478" s="22"/>
      <c r="B2478" s="22"/>
      <c r="C2478" s="22"/>
      <c r="D2478" s="22"/>
    </row>
    <row r="2479" spans="1:4">
      <c r="A2479" s="22"/>
      <c r="B2479" s="22"/>
      <c r="C2479" s="22"/>
      <c r="D2479" s="22"/>
    </row>
    <row r="2480" spans="1:4">
      <c r="A2480" s="22"/>
      <c r="B2480" s="22"/>
      <c r="C2480" s="22"/>
      <c r="D2480" s="22"/>
    </row>
    <row r="2481" spans="1:4">
      <c r="A2481" s="22"/>
      <c r="B2481" s="22"/>
      <c r="C2481" s="22"/>
      <c r="D2481" s="22"/>
    </row>
    <row r="2482" spans="1:4">
      <c r="A2482" s="22"/>
      <c r="B2482" s="22"/>
      <c r="C2482" s="22"/>
      <c r="D2482" s="22"/>
    </row>
    <row r="2483" spans="1:4">
      <c r="A2483" s="22"/>
      <c r="B2483" s="22"/>
      <c r="C2483" s="22"/>
      <c r="D2483" s="22"/>
    </row>
    <row r="2484" spans="1:4">
      <c r="A2484" s="22"/>
      <c r="B2484" s="22"/>
      <c r="C2484" s="22"/>
      <c r="D2484" s="22"/>
    </row>
    <row r="2485" spans="1:4">
      <c r="A2485" s="22"/>
      <c r="B2485" s="22"/>
      <c r="C2485" s="22"/>
      <c r="D2485" s="22"/>
    </row>
    <row r="2486" spans="1:4">
      <c r="A2486" s="22"/>
      <c r="B2486" s="22"/>
      <c r="C2486" s="22"/>
      <c r="D2486" s="22"/>
    </row>
    <row r="2487" spans="1:4">
      <c r="A2487" s="22"/>
      <c r="B2487" s="22"/>
      <c r="C2487" s="22"/>
      <c r="D2487" s="22"/>
    </row>
    <row r="2488" spans="1:4">
      <c r="A2488" s="22"/>
      <c r="B2488" s="22"/>
      <c r="C2488" s="22"/>
      <c r="D2488" s="22"/>
    </row>
    <row r="2489" spans="1:4">
      <c r="A2489" s="22"/>
      <c r="B2489" s="22"/>
      <c r="C2489" s="22"/>
      <c r="D2489" s="22"/>
    </row>
    <row r="2490" spans="1:4">
      <c r="A2490" s="22"/>
      <c r="B2490" s="22"/>
      <c r="C2490" s="22"/>
      <c r="D2490" s="22"/>
    </row>
    <row r="2491" spans="1:4">
      <c r="A2491" s="22"/>
      <c r="B2491" s="22"/>
      <c r="C2491" s="22"/>
      <c r="D2491" s="22"/>
    </row>
    <row r="2492" spans="1:4">
      <c r="A2492" s="22"/>
      <c r="B2492" s="22"/>
      <c r="C2492" s="22"/>
      <c r="D2492" s="22"/>
    </row>
    <row r="2493" spans="1:4">
      <c r="A2493" s="22"/>
      <c r="B2493" s="22"/>
      <c r="C2493" s="22"/>
      <c r="D2493" s="22"/>
    </row>
    <row r="2494" spans="1:4">
      <c r="A2494" s="22"/>
      <c r="B2494" s="22"/>
      <c r="C2494" s="22"/>
      <c r="D2494" s="22"/>
    </row>
    <row r="2495" spans="1:4">
      <c r="A2495" s="22"/>
      <c r="B2495" s="22"/>
      <c r="C2495" s="22"/>
      <c r="D2495" s="22"/>
    </row>
    <row r="2496" spans="1:4">
      <c r="A2496" s="22"/>
      <c r="B2496" s="22"/>
      <c r="C2496" s="22"/>
      <c r="D2496" s="22"/>
    </row>
    <row r="2497" spans="1:4">
      <c r="A2497" s="22"/>
      <c r="B2497" s="22"/>
      <c r="C2497" s="22"/>
      <c r="D2497" s="22"/>
    </row>
    <row r="2498" spans="1:4">
      <c r="A2498" s="22"/>
      <c r="B2498" s="22"/>
      <c r="C2498" s="22"/>
      <c r="D2498" s="22"/>
    </row>
    <row r="2499" spans="1:4">
      <c r="A2499" s="22"/>
      <c r="B2499" s="22"/>
      <c r="C2499" s="22"/>
      <c r="D2499" s="22"/>
    </row>
    <row r="2500" spans="1:4">
      <c r="A2500" s="22"/>
      <c r="B2500" s="22"/>
      <c r="C2500" s="22"/>
      <c r="D2500" s="22"/>
    </row>
    <row r="2501" spans="1:4">
      <c r="A2501" s="22"/>
      <c r="B2501" s="22"/>
      <c r="C2501" s="22"/>
      <c r="D2501" s="22"/>
    </row>
    <row r="2502" spans="1:4">
      <c r="A2502" s="22"/>
      <c r="B2502" s="22"/>
      <c r="C2502" s="22"/>
      <c r="D2502" s="22"/>
    </row>
    <row r="2503" spans="1:4">
      <c r="A2503" s="22"/>
      <c r="B2503" s="22"/>
      <c r="C2503" s="22"/>
      <c r="D2503" s="22"/>
    </row>
    <row r="2504" spans="1:4">
      <c r="A2504" s="22"/>
      <c r="B2504" s="22"/>
      <c r="C2504" s="22"/>
      <c r="D2504" s="22"/>
    </row>
    <row r="2505" spans="1:4">
      <c r="A2505" s="22"/>
      <c r="B2505" s="22"/>
      <c r="C2505" s="22"/>
      <c r="D2505" s="22"/>
    </row>
    <row r="2506" spans="1:4">
      <c r="A2506" s="22"/>
      <c r="B2506" s="22"/>
      <c r="C2506" s="22"/>
      <c r="D2506" s="22"/>
    </row>
    <row r="2507" spans="1:4">
      <c r="A2507" s="22"/>
      <c r="B2507" s="22"/>
      <c r="C2507" s="22"/>
      <c r="D2507" s="22"/>
    </row>
    <row r="2508" spans="1:4">
      <c r="A2508" s="22"/>
      <c r="B2508" s="22"/>
      <c r="C2508" s="22"/>
      <c r="D2508" s="22"/>
    </row>
    <row r="2509" spans="1:4">
      <c r="A2509" s="22"/>
      <c r="B2509" s="22"/>
      <c r="C2509" s="22"/>
      <c r="D2509" s="22"/>
    </row>
    <row r="2510" spans="1:4">
      <c r="A2510" s="22"/>
      <c r="B2510" s="22"/>
      <c r="C2510" s="22"/>
      <c r="D2510" s="22"/>
    </row>
    <row r="2511" spans="1:4">
      <c r="A2511" s="22"/>
      <c r="B2511" s="22"/>
      <c r="C2511" s="22"/>
      <c r="D2511" s="22"/>
    </row>
    <row r="2512" spans="1:4">
      <c r="A2512" s="22"/>
      <c r="B2512" s="22"/>
      <c r="C2512" s="22"/>
      <c r="D2512" s="22"/>
    </row>
    <row r="2513" spans="1:4">
      <c r="A2513" s="22"/>
      <c r="B2513" s="22"/>
      <c r="C2513" s="22"/>
      <c r="D2513" s="22"/>
    </row>
    <row r="2514" spans="1:4">
      <c r="A2514" s="22"/>
      <c r="B2514" s="22"/>
      <c r="C2514" s="22"/>
      <c r="D2514" s="22"/>
    </row>
    <row r="2515" spans="1:4">
      <c r="A2515" s="22"/>
      <c r="B2515" s="22"/>
      <c r="C2515" s="22"/>
      <c r="D2515" s="22"/>
    </row>
    <row r="2516" spans="1:4">
      <c r="A2516" s="22"/>
      <c r="B2516" s="22"/>
      <c r="C2516" s="22"/>
      <c r="D2516" s="22"/>
    </row>
    <row r="2517" spans="1:4">
      <c r="A2517" s="22"/>
      <c r="B2517" s="22"/>
      <c r="C2517" s="22"/>
      <c r="D2517" s="22"/>
    </row>
    <row r="2518" spans="1:4">
      <c r="A2518" s="22"/>
      <c r="B2518" s="22"/>
      <c r="C2518" s="22"/>
      <c r="D2518" s="22"/>
    </row>
    <row r="2519" spans="1:4">
      <c r="A2519" s="22"/>
      <c r="B2519" s="22"/>
      <c r="C2519" s="22"/>
      <c r="D2519" s="22"/>
    </row>
    <row r="2520" spans="1:4">
      <c r="A2520" s="22"/>
      <c r="B2520" s="22"/>
      <c r="C2520" s="22"/>
      <c r="D2520" s="22"/>
    </row>
    <row r="2521" spans="1:4">
      <c r="A2521" s="22"/>
      <c r="B2521" s="22"/>
      <c r="C2521" s="22"/>
      <c r="D2521" s="22"/>
    </row>
    <row r="2522" spans="1:4">
      <c r="A2522" s="22"/>
      <c r="B2522" s="22"/>
      <c r="C2522" s="22"/>
      <c r="D2522" s="22"/>
    </row>
    <row r="2523" spans="1:4">
      <c r="A2523" s="22"/>
      <c r="B2523" s="22"/>
      <c r="C2523" s="22"/>
      <c r="D2523" s="22"/>
    </row>
    <row r="2524" spans="1:4">
      <c r="A2524" s="22"/>
      <c r="B2524" s="22"/>
      <c r="C2524" s="22"/>
      <c r="D2524" s="22"/>
    </row>
    <row r="2525" spans="1:4">
      <c r="A2525" s="22"/>
      <c r="B2525" s="22"/>
      <c r="C2525" s="22"/>
      <c r="D2525" s="22"/>
    </row>
    <row r="2526" spans="1:4">
      <c r="A2526" s="22"/>
      <c r="B2526" s="22"/>
      <c r="C2526" s="22"/>
      <c r="D2526" s="22"/>
    </row>
    <row r="2527" spans="1:4">
      <c r="A2527" s="22"/>
      <c r="B2527" s="22"/>
      <c r="C2527" s="22"/>
      <c r="D2527" s="22"/>
    </row>
    <row r="2528" spans="1:4">
      <c r="A2528" s="22"/>
      <c r="B2528" s="22"/>
      <c r="C2528" s="22"/>
      <c r="D2528" s="22"/>
    </row>
    <row r="2529" spans="1:4">
      <c r="A2529" s="22"/>
      <c r="B2529" s="22"/>
      <c r="C2529" s="22"/>
      <c r="D2529" s="22"/>
    </row>
    <row r="2530" spans="1:4">
      <c r="A2530" s="22"/>
      <c r="B2530" s="22"/>
      <c r="C2530" s="22"/>
      <c r="D2530" s="22"/>
    </row>
    <row r="2531" spans="1:4">
      <c r="A2531" s="22"/>
      <c r="B2531" s="22"/>
      <c r="C2531" s="22"/>
      <c r="D2531" s="22"/>
    </row>
    <row r="2532" spans="1:4">
      <c r="A2532" s="22"/>
      <c r="B2532" s="22"/>
      <c r="C2532" s="22"/>
      <c r="D2532" s="22"/>
    </row>
    <row r="2533" spans="1:4">
      <c r="A2533" s="22"/>
      <c r="B2533" s="22"/>
      <c r="C2533" s="22"/>
      <c r="D2533" s="22"/>
    </row>
    <row r="2534" spans="1:4">
      <c r="A2534" s="22"/>
      <c r="B2534" s="22"/>
      <c r="C2534" s="22"/>
      <c r="D2534" s="22"/>
    </row>
    <row r="2535" spans="1:4">
      <c r="A2535" s="22"/>
      <c r="B2535" s="22"/>
      <c r="C2535" s="22"/>
      <c r="D2535" s="22"/>
    </row>
    <row r="2536" spans="1:4">
      <c r="A2536" s="22"/>
      <c r="B2536" s="22"/>
      <c r="C2536" s="22"/>
      <c r="D2536" s="22"/>
    </row>
    <row r="2537" spans="1:4">
      <c r="A2537" s="22"/>
      <c r="B2537" s="22"/>
      <c r="C2537" s="22"/>
      <c r="D2537" s="22"/>
    </row>
    <row r="2538" spans="1:4">
      <c r="A2538" s="22"/>
      <c r="B2538" s="22"/>
      <c r="C2538" s="22"/>
      <c r="D2538" s="22"/>
    </row>
    <row r="2539" spans="1:4">
      <c r="A2539" s="22"/>
      <c r="B2539" s="22"/>
      <c r="C2539" s="22"/>
      <c r="D2539" s="22"/>
    </row>
    <row r="2540" spans="1:4">
      <c r="A2540" s="22"/>
      <c r="B2540" s="22"/>
      <c r="C2540" s="22"/>
      <c r="D2540" s="22"/>
    </row>
    <row r="2541" spans="1:4">
      <c r="A2541" s="22"/>
      <c r="B2541" s="22"/>
      <c r="C2541" s="22"/>
      <c r="D2541" s="22"/>
    </row>
    <row r="2542" spans="1:4">
      <c r="A2542" s="22"/>
      <c r="B2542" s="22"/>
      <c r="C2542" s="22"/>
      <c r="D2542" s="22"/>
    </row>
    <row r="2543" spans="1:4">
      <c r="A2543" s="22"/>
      <c r="B2543" s="22"/>
      <c r="C2543" s="22"/>
      <c r="D2543" s="22"/>
    </row>
    <row r="2544" spans="1:4">
      <c r="A2544" s="22"/>
      <c r="B2544" s="22"/>
      <c r="C2544" s="22"/>
      <c r="D2544" s="22"/>
    </row>
    <row r="2545" spans="1:4">
      <c r="A2545" s="22"/>
      <c r="B2545" s="22"/>
      <c r="C2545" s="22"/>
      <c r="D2545" s="22"/>
    </row>
    <row r="2546" spans="1:4">
      <c r="A2546" s="22"/>
      <c r="B2546" s="22"/>
      <c r="C2546" s="22"/>
      <c r="D2546" s="22"/>
    </row>
    <row r="2547" spans="1:4">
      <c r="A2547" s="22"/>
      <c r="B2547" s="22"/>
      <c r="C2547" s="22"/>
      <c r="D2547" s="22"/>
    </row>
    <row r="2548" spans="1:4">
      <c r="A2548" s="22"/>
      <c r="B2548" s="22"/>
      <c r="C2548" s="22"/>
      <c r="D2548" s="22"/>
    </row>
    <row r="2549" spans="1:4">
      <c r="A2549" s="22"/>
      <c r="B2549" s="22"/>
      <c r="C2549" s="22"/>
      <c r="D2549" s="22"/>
    </row>
    <row r="2550" spans="1:4">
      <c r="A2550" s="22"/>
      <c r="B2550" s="22"/>
      <c r="C2550" s="22"/>
      <c r="D2550" s="22"/>
    </row>
    <row r="2551" spans="1:4">
      <c r="A2551" s="22"/>
      <c r="B2551" s="22"/>
      <c r="C2551" s="22"/>
      <c r="D2551" s="22"/>
    </row>
    <row r="2552" spans="1:4">
      <c r="A2552" s="22"/>
      <c r="B2552" s="22"/>
      <c r="C2552" s="22"/>
      <c r="D2552" s="22"/>
    </row>
    <row r="2553" spans="1:4">
      <c r="A2553" s="22"/>
      <c r="B2553" s="22"/>
      <c r="C2553" s="22"/>
      <c r="D2553" s="22"/>
    </row>
    <row r="2554" spans="1:4">
      <c r="A2554" s="22"/>
      <c r="B2554" s="22"/>
      <c r="C2554" s="22"/>
      <c r="D2554" s="22"/>
    </row>
    <row r="2555" spans="1:4">
      <c r="A2555" s="22"/>
      <c r="B2555" s="22"/>
      <c r="C2555" s="22"/>
      <c r="D2555" s="22"/>
    </row>
    <row r="2556" spans="1:4">
      <c r="A2556" s="22"/>
      <c r="B2556" s="22"/>
      <c r="C2556" s="22"/>
      <c r="D2556" s="22"/>
    </row>
    <row r="2557" spans="1:4">
      <c r="A2557" s="22"/>
      <c r="B2557" s="22"/>
      <c r="C2557" s="22"/>
      <c r="D2557" s="22"/>
    </row>
    <row r="2558" spans="1:4">
      <c r="A2558" s="22"/>
      <c r="B2558" s="22"/>
      <c r="C2558" s="22"/>
      <c r="D2558" s="22"/>
    </row>
    <row r="2559" spans="1:4">
      <c r="A2559" s="22"/>
      <c r="B2559" s="22"/>
      <c r="C2559" s="22"/>
      <c r="D2559" s="22"/>
    </row>
    <row r="2560" spans="1:4">
      <c r="A2560" s="22"/>
      <c r="B2560" s="22"/>
      <c r="C2560" s="22"/>
      <c r="D2560" s="22"/>
    </row>
    <row r="2561" spans="1:4">
      <c r="A2561" s="22"/>
      <c r="B2561" s="22"/>
      <c r="C2561" s="22"/>
      <c r="D2561" s="22"/>
    </row>
    <row r="2562" spans="1:4">
      <c r="A2562" s="22"/>
      <c r="B2562" s="22"/>
      <c r="C2562" s="22"/>
      <c r="D2562" s="22"/>
    </row>
    <row r="2563" spans="1:4">
      <c r="A2563" s="22"/>
      <c r="B2563" s="22"/>
      <c r="C2563" s="22"/>
      <c r="D2563" s="22"/>
    </row>
    <row r="2564" spans="1:4">
      <c r="A2564" s="22"/>
      <c r="B2564" s="22"/>
      <c r="C2564" s="22"/>
      <c r="D2564" s="22"/>
    </row>
    <row r="2565" spans="1:4">
      <c r="A2565" s="22"/>
      <c r="B2565" s="22"/>
      <c r="C2565" s="22"/>
      <c r="D2565" s="22"/>
    </row>
    <row r="2566" spans="1:4">
      <c r="A2566" s="22"/>
      <c r="B2566" s="22"/>
      <c r="C2566" s="22"/>
      <c r="D2566" s="22"/>
    </row>
    <row r="2567" spans="1:4">
      <c r="A2567" s="22"/>
      <c r="B2567" s="22"/>
      <c r="C2567" s="22"/>
      <c r="D2567" s="22"/>
    </row>
    <row r="2568" spans="1:4">
      <c r="A2568" s="22"/>
      <c r="B2568" s="22"/>
      <c r="C2568" s="22"/>
      <c r="D2568" s="22"/>
    </row>
    <row r="2569" spans="1:4">
      <c r="A2569" s="22"/>
      <c r="B2569" s="22"/>
      <c r="C2569" s="22"/>
      <c r="D2569" s="22"/>
    </row>
    <row r="2570" spans="1:4">
      <c r="A2570" s="22"/>
      <c r="B2570" s="22"/>
      <c r="C2570" s="22"/>
      <c r="D2570" s="22"/>
    </row>
    <row r="2571" spans="1:4">
      <c r="A2571" s="22"/>
      <c r="B2571" s="22"/>
      <c r="C2571" s="22"/>
      <c r="D2571" s="22"/>
    </row>
    <row r="2572" spans="1:4">
      <c r="A2572" s="22"/>
      <c r="B2572" s="22"/>
      <c r="C2572" s="22"/>
      <c r="D2572" s="22"/>
    </row>
    <row r="2573" spans="1:4">
      <c r="A2573" s="22"/>
      <c r="B2573" s="22"/>
      <c r="C2573" s="22"/>
      <c r="D2573" s="22"/>
    </row>
    <row r="2574" spans="1:4">
      <c r="A2574" s="22"/>
      <c r="B2574" s="22"/>
      <c r="C2574" s="22"/>
      <c r="D2574" s="22"/>
    </row>
    <row r="2575" spans="1:4">
      <c r="A2575" s="22"/>
      <c r="B2575" s="22"/>
      <c r="C2575" s="22"/>
      <c r="D2575" s="22"/>
    </row>
    <row r="2576" spans="1:4">
      <c r="A2576" s="22"/>
      <c r="B2576" s="22"/>
      <c r="C2576" s="22"/>
      <c r="D2576" s="22"/>
    </row>
    <row r="2577" spans="1:4">
      <c r="A2577" s="22"/>
      <c r="B2577" s="22"/>
      <c r="C2577" s="22"/>
      <c r="D2577" s="22"/>
    </row>
    <row r="2578" spans="1:4">
      <c r="A2578" s="22"/>
      <c r="B2578" s="22"/>
      <c r="C2578" s="22"/>
      <c r="D2578" s="22"/>
    </row>
    <row r="2579" spans="1:4">
      <c r="A2579" s="22"/>
      <c r="B2579" s="22"/>
      <c r="C2579" s="22"/>
      <c r="D2579" s="22"/>
    </row>
    <row r="2580" spans="1:4">
      <c r="A2580" s="22"/>
      <c r="B2580" s="22"/>
      <c r="C2580" s="22"/>
      <c r="D2580" s="22"/>
    </row>
    <row r="2581" spans="1:4">
      <c r="A2581" s="22"/>
      <c r="B2581" s="22"/>
      <c r="C2581" s="22"/>
      <c r="D2581" s="22"/>
    </row>
    <row r="2582" spans="1:4">
      <c r="A2582" s="22"/>
      <c r="B2582" s="22"/>
      <c r="C2582" s="22"/>
      <c r="D2582" s="22"/>
    </row>
    <row r="2583" spans="1:4">
      <c r="A2583" s="22"/>
      <c r="B2583" s="22"/>
      <c r="C2583" s="22"/>
      <c r="D2583" s="22"/>
    </row>
    <row r="2584" spans="1:4">
      <c r="A2584" s="22"/>
      <c r="B2584" s="22"/>
      <c r="C2584" s="22"/>
      <c r="D2584" s="22"/>
    </row>
    <row r="2585" spans="1:4">
      <c r="A2585" s="22"/>
      <c r="B2585" s="22"/>
      <c r="C2585" s="22"/>
      <c r="D2585" s="22"/>
    </row>
    <row r="2586" spans="1:4">
      <c r="A2586" s="22"/>
      <c r="B2586" s="22"/>
      <c r="C2586" s="22"/>
      <c r="D2586" s="22"/>
    </row>
    <row r="2587" spans="1:4">
      <c r="A2587" s="22"/>
      <c r="B2587" s="22"/>
      <c r="C2587" s="22"/>
      <c r="D2587" s="22"/>
    </row>
    <row r="2588" spans="1:4">
      <c r="A2588" s="22"/>
      <c r="B2588" s="22"/>
      <c r="C2588" s="22"/>
      <c r="D2588" s="22"/>
    </row>
    <row r="2589" spans="1:4">
      <c r="A2589" s="22"/>
      <c r="B2589" s="22"/>
      <c r="C2589" s="22"/>
      <c r="D2589" s="22"/>
    </row>
    <row r="2590" spans="1:4">
      <c r="A2590" s="22"/>
      <c r="B2590" s="22"/>
      <c r="C2590" s="22"/>
      <c r="D2590" s="22"/>
    </row>
    <row r="2591" spans="1:4">
      <c r="A2591" s="22"/>
      <c r="B2591" s="22"/>
      <c r="C2591" s="22"/>
      <c r="D2591" s="22"/>
    </row>
    <row r="2592" spans="1:4">
      <c r="A2592" s="22"/>
      <c r="B2592" s="22"/>
      <c r="C2592" s="22"/>
      <c r="D2592" s="22"/>
    </row>
    <row r="2593" spans="1:4">
      <c r="A2593" s="22"/>
      <c r="B2593" s="22"/>
      <c r="C2593" s="22"/>
      <c r="D2593" s="22"/>
    </row>
    <row r="2594" spans="1:4">
      <c r="A2594" s="22"/>
      <c r="B2594" s="22"/>
      <c r="C2594" s="22"/>
      <c r="D2594" s="22"/>
    </row>
    <row r="2595" spans="1:4">
      <c r="A2595" s="22"/>
      <c r="B2595" s="22"/>
      <c r="C2595" s="22"/>
      <c r="D2595" s="22"/>
    </row>
    <row r="2596" spans="1:4">
      <c r="A2596" s="22"/>
      <c r="B2596" s="22"/>
      <c r="C2596" s="22"/>
      <c r="D2596" s="22"/>
    </row>
    <row r="2597" spans="1:4">
      <c r="A2597" s="22"/>
      <c r="B2597" s="22"/>
      <c r="C2597" s="22"/>
      <c r="D2597" s="22"/>
    </row>
    <row r="2598" spans="1:4">
      <c r="A2598" s="22"/>
      <c r="B2598" s="22"/>
      <c r="C2598" s="22"/>
      <c r="D2598" s="22"/>
    </row>
    <row r="2599" spans="1:4">
      <c r="A2599" s="22"/>
      <c r="B2599" s="22"/>
      <c r="C2599" s="22"/>
      <c r="D2599" s="22"/>
    </row>
    <row r="2600" spans="1:4">
      <c r="A2600" s="22"/>
      <c r="B2600" s="22"/>
      <c r="C2600" s="22"/>
      <c r="D2600" s="22"/>
    </row>
    <row r="2601" spans="1:4">
      <c r="A2601" s="22"/>
      <c r="B2601" s="22"/>
      <c r="C2601" s="22"/>
      <c r="D2601" s="22"/>
    </row>
    <row r="2602" spans="1:4">
      <c r="A2602" s="22"/>
      <c r="B2602" s="22"/>
      <c r="C2602" s="22"/>
      <c r="D2602" s="22"/>
    </row>
    <row r="2603" spans="1:4">
      <c r="A2603" s="22"/>
      <c r="B2603" s="22"/>
      <c r="C2603" s="22"/>
      <c r="D2603" s="22"/>
    </row>
    <row r="2604" spans="1:4">
      <c r="A2604" s="22"/>
      <c r="B2604" s="22"/>
      <c r="C2604" s="22"/>
      <c r="D2604" s="22"/>
    </row>
    <row r="2605" spans="1:4">
      <c r="A2605" s="22"/>
      <c r="B2605" s="22"/>
      <c r="C2605" s="22"/>
      <c r="D2605" s="22"/>
    </row>
    <row r="2606" spans="1:4">
      <c r="A2606" s="22"/>
      <c r="B2606" s="22"/>
      <c r="C2606" s="22"/>
      <c r="D2606" s="22"/>
    </row>
    <row r="2607" spans="1:4">
      <c r="A2607" s="22"/>
      <c r="B2607" s="22"/>
      <c r="C2607" s="22"/>
      <c r="D2607" s="22"/>
    </row>
    <row r="2608" spans="1:4">
      <c r="A2608" s="22"/>
      <c r="B2608" s="22"/>
      <c r="C2608" s="22"/>
      <c r="D2608" s="22"/>
    </row>
    <row r="2609" spans="1:4">
      <c r="A2609" s="22"/>
      <c r="B2609" s="22"/>
      <c r="C2609" s="22"/>
      <c r="D2609" s="22"/>
    </row>
    <row r="2610" spans="1:4">
      <c r="A2610" s="22"/>
      <c r="B2610" s="22"/>
      <c r="C2610" s="22"/>
      <c r="D2610" s="22"/>
    </row>
    <row r="2611" spans="1:4">
      <c r="A2611" s="22"/>
      <c r="B2611" s="22"/>
      <c r="C2611" s="22"/>
      <c r="D2611" s="22"/>
    </row>
    <row r="2612" spans="1:4">
      <c r="A2612" s="22"/>
      <c r="B2612" s="22"/>
      <c r="C2612" s="22"/>
      <c r="D2612" s="22"/>
    </row>
    <row r="2613" spans="1:4">
      <c r="A2613" s="22"/>
      <c r="B2613" s="22"/>
      <c r="C2613" s="22"/>
      <c r="D2613" s="22"/>
    </row>
    <row r="2614" spans="1:4">
      <c r="A2614" s="22"/>
      <c r="B2614" s="22"/>
      <c r="C2614" s="22"/>
      <c r="D2614" s="22"/>
    </row>
    <row r="2615" spans="1:4">
      <c r="A2615" s="22"/>
      <c r="B2615" s="22"/>
      <c r="C2615" s="22"/>
      <c r="D2615" s="22"/>
    </row>
    <row r="2616" spans="1:4">
      <c r="A2616" s="22"/>
      <c r="B2616" s="22"/>
      <c r="C2616" s="22"/>
      <c r="D2616" s="22"/>
    </row>
    <row r="2617" spans="1:4">
      <c r="A2617" s="22"/>
      <c r="B2617" s="22"/>
      <c r="C2617" s="22"/>
      <c r="D2617" s="22"/>
    </row>
    <row r="2618" spans="1:4">
      <c r="A2618" s="22"/>
      <c r="B2618" s="22"/>
      <c r="C2618" s="22"/>
      <c r="D2618" s="22"/>
    </row>
    <row r="2619" spans="1:4">
      <c r="A2619" s="22"/>
      <c r="B2619" s="22"/>
      <c r="C2619" s="22"/>
      <c r="D2619" s="22"/>
    </row>
    <row r="2620" spans="1:4">
      <c r="A2620" s="22"/>
      <c r="B2620" s="22"/>
      <c r="C2620" s="22"/>
      <c r="D2620" s="22"/>
    </row>
    <row r="2621" spans="1:4">
      <c r="A2621" s="22"/>
      <c r="B2621" s="22"/>
      <c r="C2621" s="22"/>
      <c r="D2621" s="22"/>
    </row>
    <row r="2622" spans="1:4">
      <c r="A2622" s="22"/>
      <c r="B2622" s="22"/>
      <c r="C2622" s="22"/>
      <c r="D2622" s="22"/>
    </row>
    <row r="2623" spans="1:4">
      <c r="A2623" s="22"/>
      <c r="B2623" s="22"/>
      <c r="C2623" s="22"/>
      <c r="D2623" s="22"/>
    </row>
    <row r="2624" spans="1:4">
      <c r="A2624" s="22"/>
      <c r="B2624" s="22"/>
      <c r="C2624" s="22"/>
      <c r="D2624" s="22"/>
    </row>
    <row r="2625" spans="1:4">
      <c r="A2625" s="22"/>
      <c r="B2625" s="22"/>
      <c r="C2625" s="22"/>
      <c r="D2625" s="22"/>
    </row>
    <row r="2626" spans="1:4">
      <c r="A2626" s="22"/>
      <c r="B2626" s="22"/>
      <c r="C2626" s="22"/>
      <c r="D2626" s="22"/>
    </row>
    <row r="2627" spans="1:4">
      <c r="A2627" s="22"/>
      <c r="B2627" s="22"/>
      <c r="C2627" s="22"/>
      <c r="D2627" s="22"/>
    </row>
    <row r="2628" spans="1:4">
      <c r="A2628" s="22"/>
      <c r="B2628" s="22"/>
      <c r="C2628" s="22"/>
      <c r="D2628" s="22"/>
    </row>
    <row r="2629" spans="1:4">
      <c r="A2629" s="22"/>
      <c r="B2629" s="22"/>
      <c r="C2629" s="22"/>
      <c r="D2629" s="22"/>
    </row>
    <row r="2630" spans="1:4">
      <c r="A2630" s="22"/>
      <c r="B2630" s="22"/>
      <c r="C2630" s="22"/>
      <c r="D2630" s="22"/>
    </row>
    <row r="2631" spans="1:4">
      <c r="A2631" s="22"/>
      <c r="B2631" s="22"/>
      <c r="C2631" s="22"/>
      <c r="D2631" s="22"/>
    </row>
    <row r="2632" spans="1:4">
      <c r="A2632" s="22"/>
      <c r="B2632" s="22"/>
      <c r="C2632" s="22"/>
      <c r="D2632" s="22"/>
    </row>
    <row r="2633" spans="1:4">
      <c r="A2633" s="22"/>
      <c r="B2633" s="22"/>
      <c r="C2633" s="22"/>
      <c r="D2633" s="22"/>
    </row>
    <row r="2634" spans="1:4">
      <c r="A2634" s="22"/>
      <c r="B2634" s="22"/>
      <c r="C2634" s="22"/>
      <c r="D2634" s="22"/>
    </row>
    <row r="2635" spans="1:4">
      <c r="A2635" s="22"/>
      <c r="B2635" s="22"/>
      <c r="C2635" s="22"/>
      <c r="D2635" s="22"/>
    </row>
    <row r="2636" spans="1:4">
      <c r="A2636" s="22"/>
      <c r="B2636" s="22"/>
      <c r="C2636" s="22"/>
      <c r="D2636" s="22"/>
    </row>
    <row r="2637" spans="1:4">
      <c r="A2637" s="22"/>
      <c r="B2637" s="22"/>
      <c r="C2637" s="22"/>
      <c r="D2637" s="22"/>
    </row>
    <row r="2638" spans="1:4">
      <c r="A2638" s="22"/>
      <c r="B2638" s="22"/>
      <c r="C2638" s="22"/>
      <c r="D2638" s="22"/>
    </row>
    <row r="2639" spans="1:4">
      <c r="A2639" s="22"/>
      <c r="B2639" s="22"/>
      <c r="C2639" s="22"/>
      <c r="D2639" s="22"/>
    </row>
    <row r="2640" spans="1:4">
      <c r="A2640" s="22"/>
      <c r="B2640" s="22"/>
      <c r="C2640" s="22"/>
      <c r="D2640" s="22"/>
    </row>
    <row r="2641" spans="1:4">
      <c r="A2641" s="22"/>
      <c r="B2641" s="22"/>
      <c r="C2641" s="22"/>
      <c r="D2641" s="22"/>
    </row>
    <row r="2642" spans="1:4">
      <c r="A2642" s="22"/>
      <c r="B2642" s="22"/>
      <c r="C2642" s="22"/>
      <c r="D2642" s="22"/>
    </row>
    <row r="2643" spans="1:4">
      <c r="A2643" s="22"/>
      <c r="B2643" s="22"/>
      <c r="C2643" s="22"/>
      <c r="D2643" s="22"/>
    </row>
    <row r="2644" spans="1:4">
      <c r="A2644" s="22"/>
      <c r="B2644" s="22"/>
      <c r="C2644" s="22"/>
      <c r="D2644" s="22"/>
    </row>
    <row r="2645" spans="1:4">
      <c r="A2645" s="22"/>
      <c r="B2645" s="22"/>
      <c r="C2645" s="22"/>
      <c r="D2645" s="22"/>
    </row>
    <row r="2646" spans="1:4">
      <c r="A2646" s="22"/>
      <c r="B2646" s="22"/>
      <c r="C2646" s="22"/>
      <c r="D2646" s="22"/>
    </row>
    <row r="2647" spans="1:4">
      <c r="A2647" s="22"/>
      <c r="B2647" s="22"/>
      <c r="C2647" s="22"/>
      <c r="D2647" s="22"/>
    </row>
    <row r="2648" spans="1:4">
      <c r="A2648" s="22"/>
      <c r="B2648" s="22"/>
      <c r="C2648" s="22"/>
      <c r="D2648" s="22"/>
    </row>
    <row r="2649" spans="1:4">
      <c r="A2649" s="22"/>
      <c r="B2649" s="22"/>
      <c r="C2649" s="22"/>
      <c r="D2649" s="22"/>
    </row>
    <row r="2650" spans="1:4">
      <c r="A2650" s="22"/>
      <c r="B2650" s="22"/>
      <c r="C2650" s="22"/>
      <c r="D2650" s="22"/>
    </row>
    <row r="2651" spans="1:4">
      <c r="A2651" s="22"/>
      <c r="B2651" s="22"/>
      <c r="C2651" s="22"/>
      <c r="D2651" s="22"/>
    </row>
    <row r="2652" spans="1:4">
      <c r="A2652" s="22"/>
      <c r="B2652" s="22"/>
      <c r="C2652" s="22"/>
      <c r="D2652" s="22"/>
    </row>
    <row r="2653" spans="1:4">
      <c r="A2653" s="22"/>
      <c r="B2653" s="22"/>
      <c r="C2653" s="22"/>
      <c r="D2653" s="22"/>
    </row>
    <row r="2654" spans="1:4">
      <c r="A2654" s="22"/>
      <c r="B2654" s="22"/>
      <c r="C2654" s="22"/>
      <c r="D2654" s="22"/>
    </row>
    <row r="2655" spans="1:4">
      <c r="A2655" s="22"/>
      <c r="B2655" s="22"/>
      <c r="C2655" s="22"/>
      <c r="D2655" s="22"/>
    </row>
    <row r="2656" spans="1:4">
      <c r="A2656" s="22"/>
      <c r="B2656" s="22"/>
      <c r="C2656" s="22"/>
      <c r="D2656" s="22"/>
    </row>
    <row r="2657" spans="1:4">
      <c r="A2657" s="22"/>
      <c r="B2657" s="22"/>
      <c r="C2657" s="22"/>
      <c r="D2657" s="22"/>
    </row>
    <row r="2658" spans="1:4">
      <c r="A2658" s="22"/>
      <c r="B2658" s="22"/>
      <c r="C2658" s="22"/>
      <c r="D2658" s="22"/>
    </row>
    <row r="2659" spans="1:4">
      <c r="A2659" s="22"/>
      <c r="B2659" s="22"/>
      <c r="C2659" s="22"/>
      <c r="D2659" s="22"/>
    </row>
    <row r="2660" spans="1:4">
      <c r="A2660" s="22"/>
      <c r="B2660" s="22"/>
      <c r="C2660" s="22"/>
      <c r="D2660" s="22"/>
    </row>
    <row r="2661" spans="1:4">
      <c r="A2661" s="22"/>
      <c r="B2661" s="22"/>
      <c r="C2661" s="22"/>
      <c r="D2661" s="22"/>
    </row>
    <row r="2662" spans="1:4">
      <c r="A2662" s="22"/>
      <c r="B2662" s="22"/>
      <c r="C2662" s="22"/>
      <c r="D2662" s="22"/>
    </row>
    <row r="2663" spans="1:4">
      <c r="A2663" s="22"/>
      <c r="B2663" s="22"/>
      <c r="C2663" s="22"/>
      <c r="D2663" s="22"/>
    </row>
    <row r="2664" spans="1:4">
      <c r="A2664" s="22"/>
      <c r="B2664" s="22"/>
      <c r="C2664" s="22"/>
      <c r="D2664" s="22"/>
    </row>
    <row r="2665" spans="1:4">
      <c r="A2665" s="22"/>
      <c r="B2665" s="22"/>
      <c r="C2665" s="22"/>
      <c r="D2665" s="22"/>
    </row>
    <row r="2666" spans="1:4">
      <c r="A2666" s="22"/>
      <c r="B2666" s="22"/>
      <c r="C2666" s="22"/>
      <c r="D2666" s="22"/>
    </row>
    <row r="2667" spans="1:4">
      <c r="A2667" s="22"/>
      <c r="B2667" s="22"/>
      <c r="C2667" s="22"/>
      <c r="D2667" s="22"/>
    </row>
    <row r="2668" spans="1:4">
      <c r="A2668" s="22"/>
      <c r="B2668" s="22"/>
      <c r="C2668" s="22"/>
      <c r="D2668" s="22"/>
    </row>
    <row r="2669" spans="1:4">
      <c r="A2669" s="22"/>
      <c r="B2669" s="22"/>
      <c r="C2669" s="22"/>
      <c r="D2669" s="22"/>
    </row>
    <row r="2670" spans="1:4">
      <c r="A2670" s="22"/>
      <c r="B2670" s="22"/>
      <c r="C2670" s="22"/>
      <c r="D2670" s="22"/>
    </row>
    <row r="2671" spans="1:4">
      <c r="A2671" s="22"/>
      <c r="B2671" s="22"/>
      <c r="C2671" s="22"/>
      <c r="D2671" s="22"/>
    </row>
    <row r="2672" spans="1:4">
      <c r="A2672" s="22"/>
      <c r="B2672" s="22"/>
      <c r="C2672" s="22"/>
      <c r="D2672" s="22"/>
    </row>
    <row r="2673" spans="1:4">
      <c r="A2673" s="22"/>
      <c r="B2673" s="22"/>
      <c r="C2673" s="22"/>
      <c r="D2673" s="22"/>
    </row>
    <row r="2674" spans="1:4">
      <c r="A2674" s="22"/>
      <c r="B2674" s="22"/>
      <c r="C2674" s="22"/>
      <c r="D2674" s="22"/>
    </row>
    <row r="2675" spans="1:4">
      <c r="A2675" s="22"/>
      <c r="B2675" s="22"/>
      <c r="C2675" s="22"/>
      <c r="D2675" s="22"/>
    </row>
    <row r="2676" spans="1:4">
      <c r="A2676" s="22"/>
      <c r="B2676" s="22"/>
      <c r="C2676" s="22"/>
      <c r="D2676" s="22"/>
    </row>
    <row r="2677" spans="1:4">
      <c r="A2677" s="22"/>
      <c r="B2677" s="22"/>
      <c r="C2677" s="22"/>
      <c r="D2677" s="22"/>
    </row>
    <row r="2678" spans="1:4">
      <c r="A2678" s="22"/>
      <c r="B2678" s="22"/>
      <c r="C2678" s="22"/>
      <c r="D2678" s="22"/>
    </row>
    <row r="2679" spans="1:4">
      <c r="A2679" s="22"/>
      <c r="B2679" s="22"/>
      <c r="C2679" s="22"/>
      <c r="D2679" s="22"/>
    </row>
    <row r="2680" spans="1:4">
      <c r="A2680" s="22"/>
      <c r="B2680" s="22"/>
      <c r="C2680" s="22"/>
      <c r="D2680" s="22"/>
    </row>
    <row r="2681" spans="1:4">
      <c r="A2681" s="22"/>
      <c r="B2681" s="22"/>
      <c r="C2681" s="22"/>
      <c r="D2681" s="22"/>
    </row>
    <row r="2682" spans="1:4">
      <c r="A2682" s="22"/>
      <c r="B2682" s="22"/>
      <c r="C2682" s="22"/>
      <c r="D2682" s="22"/>
    </row>
    <row r="2683" spans="1:4">
      <c r="A2683" s="22"/>
      <c r="B2683" s="22"/>
      <c r="C2683" s="22"/>
      <c r="D2683" s="22"/>
    </row>
    <row r="2684" spans="1:4">
      <c r="A2684" s="22"/>
      <c r="B2684" s="22"/>
      <c r="C2684" s="22"/>
      <c r="D2684" s="22"/>
    </row>
    <row r="2685" spans="1:4">
      <c r="A2685" s="22"/>
      <c r="B2685" s="22"/>
      <c r="C2685" s="22"/>
      <c r="D2685" s="22"/>
    </row>
    <row r="2686" spans="1:4">
      <c r="A2686" s="22"/>
      <c r="B2686" s="22"/>
      <c r="C2686" s="22"/>
      <c r="D2686" s="22"/>
    </row>
    <row r="2687" spans="1:4">
      <c r="A2687" s="22"/>
      <c r="B2687" s="22"/>
      <c r="C2687" s="22"/>
      <c r="D2687" s="22"/>
    </row>
    <row r="2688" spans="1:4">
      <c r="A2688" s="22"/>
      <c r="B2688" s="22"/>
      <c r="C2688" s="22"/>
      <c r="D2688" s="22"/>
    </row>
    <row r="2689" spans="1:4">
      <c r="A2689" s="22"/>
      <c r="B2689" s="22"/>
      <c r="C2689" s="22"/>
      <c r="D2689" s="22"/>
    </row>
    <row r="2690" spans="1:4">
      <c r="A2690" s="22"/>
      <c r="B2690" s="22"/>
      <c r="C2690" s="22"/>
      <c r="D2690" s="22"/>
    </row>
    <row r="2691" spans="1:4">
      <c r="A2691" s="22"/>
      <c r="B2691" s="22"/>
      <c r="C2691" s="22"/>
      <c r="D2691" s="22"/>
    </row>
    <row r="2692" spans="1:4">
      <c r="A2692" s="22"/>
      <c r="B2692" s="22"/>
      <c r="C2692" s="22"/>
      <c r="D2692" s="22"/>
    </row>
    <row r="2693" spans="1:4">
      <c r="A2693" s="22"/>
      <c r="B2693" s="22"/>
      <c r="C2693" s="22"/>
      <c r="D2693" s="22"/>
    </row>
    <row r="2694" spans="1:4">
      <c r="A2694" s="22"/>
      <c r="B2694" s="22"/>
      <c r="C2694" s="22"/>
      <c r="D2694" s="22"/>
    </row>
    <row r="2695" spans="1:4">
      <c r="A2695" s="22"/>
      <c r="B2695" s="22"/>
      <c r="C2695" s="22"/>
      <c r="D2695" s="22"/>
    </row>
    <row r="2696" spans="1:4">
      <c r="A2696" s="22"/>
      <c r="B2696" s="22"/>
      <c r="C2696" s="22"/>
      <c r="D2696" s="22"/>
    </row>
    <row r="2697" spans="1:4">
      <c r="A2697" s="22"/>
      <c r="B2697" s="22"/>
      <c r="C2697" s="22"/>
      <c r="D2697" s="22"/>
    </row>
    <row r="2698" spans="1:4">
      <c r="A2698" s="22"/>
      <c r="B2698" s="22"/>
      <c r="C2698" s="22"/>
      <c r="D2698" s="22"/>
    </row>
    <row r="2699" spans="1:4">
      <c r="A2699" s="22"/>
      <c r="B2699" s="22"/>
      <c r="C2699" s="22"/>
      <c r="D2699" s="22"/>
    </row>
    <row r="2700" spans="1:4">
      <c r="A2700" s="22"/>
      <c r="B2700" s="22"/>
      <c r="C2700" s="22"/>
      <c r="D2700" s="22"/>
    </row>
    <row r="2701" spans="1:4">
      <c r="A2701" s="22"/>
      <c r="B2701" s="22"/>
      <c r="C2701" s="22"/>
      <c r="D2701" s="22"/>
    </row>
    <row r="2702" spans="1:4">
      <c r="A2702" s="22"/>
      <c r="B2702" s="22"/>
      <c r="C2702" s="22"/>
      <c r="D2702" s="22"/>
    </row>
    <row r="2703" spans="1:4">
      <c r="A2703" s="22"/>
      <c r="B2703" s="22"/>
      <c r="C2703" s="22"/>
      <c r="D2703" s="22"/>
    </row>
    <row r="2704" spans="1:4">
      <c r="A2704" s="22"/>
      <c r="B2704" s="22"/>
      <c r="C2704" s="22"/>
      <c r="D2704" s="22"/>
    </row>
    <row r="2705" spans="1:4">
      <c r="A2705" s="22"/>
      <c r="B2705" s="22"/>
      <c r="C2705" s="22"/>
      <c r="D2705" s="22"/>
    </row>
    <row r="2706" spans="1:4">
      <c r="A2706" s="22"/>
      <c r="B2706" s="22"/>
      <c r="C2706" s="22"/>
      <c r="D2706" s="22"/>
    </row>
    <row r="2707" spans="1:4">
      <c r="A2707" s="22"/>
      <c r="B2707" s="22"/>
      <c r="C2707" s="22"/>
      <c r="D2707" s="22"/>
    </row>
    <row r="2708" spans="1:4">
      <c r="A2708" s="22"/>
      <c r="B2708" s="22"/>
      <c r="C2708" s="22"/>
      <c r="D2708" s="22"/>
    </row>
    <row r="2709" spans="1:4">
      <c r="A2709" s="22"/>
      <c r="B2709" s="22"/>
      <c r="C2709" s="22"/>
      <c r="D2709" s="22"/>
    </row>
    <row r="2710" spans="1:4">
      <c r="A2710" s="22"/>
      <c r="B2710" s="22"/>
      <c r="C2710" s="22"/>
      <c r="D2710" s="22"/>
    </row>
    <row r="2711" spans="1:4">
      <c r="A2711" s="22"/>
      <c r="B2711" s="22"/>
      <c r="C2711" s="22"/>
      <c r="D2711" s="22"/>
    </row>
    <row r="2712" spans="1:4">
      <c r="A2712" s="22"/>
      <c r="B2712" s="22"/>
      <c r="C2712" s="22"/>
      <c r="D2712" s="22"/>
    </row>
    <row r="2713" spans="1:4">
      <c r="A2713" s="22"/>
      <c r="B2713" s="22"/>
      <c r="C2713" s="22"/>
      <c r="D2713" s="22"/>
    </row>
    <row r="2714" spans="1:4">
      <c r="A2714" s="22"/>
      <c r="B2714" s="22"/>
      <c r="C2714" s="22"/>
      <c r="D2714" s="22"/>
    </row>
    <row r="2715" spans="1:4">
      <c r="A2715" s="22"/>
      <c r="B2715" s="22"/>
      <c r="C2715" s="22"/>
      <c r="D2715" s="22"/>
    </row>
    <row r="2716" spans="1:4">
      <c r="A2716" s="22"/>
      <c r="B2716" s="22"/>
      <c r="C2716" s="22"/>
      <c r="D2716" s="22"/>
    </row>
    <row r="2717" spans="1:4">
      <c r="A2717" s="22"/>
      <c r="B2717" s="22"/>
      <c r="C2717" s="22"/>
      <c r="D2717" s="22"/>
    </row>
    <row r="2718" spans="1:4">
      <c r="A2718" s="22"/>
      <c r="B2718" s="22"/>
      <c r="C2718" s="22"/>
      <c r="D2718" s="22"/>
    </row>
    <row r="2719" spans="1:4">
      <c r="A2719" s="22"/>
      <c r="B2719" s="22"/>
      <c r="C2719" s="22"/>
      <c r="D2719" s="22"/>
    </row>
    <row r="2720" spans="1:4">
      <c r="A2720" s="22"/>
      <c r="B2720" s="22"/>
      <c r="C2720" s="22"/>
      <c r="D2720" s="22"/>
    </row>
    <row r="2721" spans="1:4">
      <c r="A2721" s="22"/>
      <c r="B2721" s="22"/>
      <c r="C2721" s="22"/>
      <c r="D2721" s="22"/>
    </row>
    <row r="2722" spans="1:4">
      <c r="A2722" s="22"/>
      <c r="B2722" s="22"/>
      <c r="C2722" s="22"/>
      <c r="D2722" s="22"/>
    </row>
    <row r="2723" spans="1:4">
      <c r="A2723" s="22"/>
      <c r="B2723" s="22"/>
      <c r="C2723" s="22"/>
      <c r="D2723" s="22"/>
    </row>
    <row r="2724" spans="1:4">
      <c r="A2724" s="22"/>
      <c r="B2724" s="22"/>
      <c r="C2724" s="22"/>
      <c r="D2724" s="22"/>
    </row>
    <row r="2725" spans="1:4">
      <c r="A2725" s="22"/>
      <c r="B2725" s="22"/>
      <c r="C2725" s="22"/>
      <c r="D2725" s="22"/>
    </row>
    <row r="2726" spans="1:4">
      <c r="A2726" s="22"/>
      <c r="B2726" s="22"/>
      <c r="C2726" s="22"/>
      <c r="D2726" s="22"/>
    </row>
    <row r="2727" spans="1:4">
      <c r="A2727" s="22"/>
      <c r="B2727" s="22"/>
      <c r="C2727" s="22"/>
      <c r="D2727" s="22"/>
    </row>
    <row r="2728" spans="1:4">
      <c r="A2728" s="22"/>
      <c r="B2728" s="22"/>
      <c r="C2728" s="22"/>
      <c r="D2728" s="22"/>
    </row>
    <row r="2729" spans="1:4">
      <c r="A2729" s="22"/>
      <c r="B2729" s="22"/>
      <c r="C2729" s="22"/>
      <c r="D2729" s="22"/>
    </row>
    <row r="2730" spans="1:4">
      <c r="A2730" s="22"/>
      <c r="B2730" s="22"/>
      <c r="C2730" s="22"/>
      <c r="D2730" s="22"/>
    </row>
    <row r="2731" spans="1:4">
      <c r="A2731" s="22"/>
      <c r="B2731" s="22"/>
      <c r="C2731" s="22"/>
      <c r="D2731" s="22"/>
    </row>
    <row r="2732" spans="1:4">
      <c r="A2732" s="22"/>
      <c r="B2732" s="22"/>
      <c r="C2732" s="22"/>
      <c r="D2732" s="22"/>
    </row>
    <row r="2733" spans="1:4">
      <c r="A2733" s="22"/>
      <c r="B2733" s="22"/>
      <c r="C2733" s="22"/>
      <c r="D2733" s="22"/>
    </row>
    <row r="2734" spans="1:4">
      <c r="A2734" s="22"/>
      <c r="B2734" s="22"/>
      <c r="C2734" s="22"/>
      <c r="D2734" s="22"/>
    </row>
    <row r="2735" spans="1:4">
      <c r="A2735" s="22"/>
      <c r="B2735" s="22"/>
      <c r="C2735" s="22"/>
      <c r="D2735" s="22"/>
    </row>
    <row r="2736" spans="1:4">
      <c r="A2736" s="22"/>
      <c r="B2736" s="22"/>
      <c r="C2736" s="22"/>
      <c r="D2736" s="22"/>
    </row>
    <row r="2737" spans="1:4">
      <c r="A2737" s="22"/>
      <c r="B2737" s="22"/>
      <c r="C2737" s="22"/>
      <c r="D2737" s="22"/>
    </row>
    <row r="2738" spans="1:4">
      <c r="A2738" s="22"/>
      <c r="B2738" s="22"/>
      <c r="C2738" s="22"/>
      <c r="D2738" s="22"/>
    </row>
    <row r="2739" spans="1:4">
      <c r="A2739" s="22"/>
      <c r="B2739" s="22"/>
      <c r="C2739" s="22"/>
      <c r="D2739" s="22"/>
    </row>
    <row r="2740" spans="1:4">
      <c r="A2740" s="22"/>
      <c r="B2740" s="22"/>
      <c r="C2740" s="22"/>
      <c r="D2740" s="22"/>
    </row>
    <row r="2741" spans="1:4">
      <c r="A2741" s="22"/>
      <c r="B2741" s="22"/>
      <c r="C2741" s="22"/>
      <c r="D2741" s="22"/>
    </row>
    <row r="2742" spans="1:4">
      <c r="A2742" s="22"/>
      <c r="B2742" s="22"/>
      <c r="C2742" s="22"/>
      <c r="D2742" s="22"/>
    </row>
    <row r="2743" spans="1:4">
      <c r="A2743" s="22"/>
      <c r="B2743" s="22"/>
      <c r="C2743" s="22"/>
      <c r="D2743" s="22"/>
    </row>
    <row r="2744" spans="1:4">
      <c r="A2744" s="22"/>
      <c r="B2744" s="22"/>
      <c r="C2744" s="22"/>
      <c r="D2744" s="22"/>
    </row>
    <row r="2745" spans="1:4">
      <c r="A2745" s="22"/>
      <c r="B2745" s="22"/>
      <c r="C2745" s="22"/>
      <c r="D2745" s="22"/>
    </row>
    <row r="2746" spans="1:4">
      <c r="A2746" s="22"/>
      <c r="B2746" s="22"/>
      <c r="C2746" s="22"/>
      <c r="D2746" s="22"/>
    </row>
    <row r="2747" spans="1:4">
      <c r="A2747" s="22"/>
      <c r="B2747" s="22"/>
      <c r="C2747" s="22"/>
      <c r="D2747" s="22"/>
    </row>
    <row r="2748" spans="1:4">
      <c r="A2748" s="22"/>
      <c r="B2748" s="22"/>
      <c r="C2748" s="22"/>
      <c r="D2748" s="22"/>
    </row>
    <row r="2749" spans="1:4">
      <c r="A2749" s="22"/>
      <c r="B2749" s="22"/>
      <c r="C2749" s="22"/>
      <c r="D2749" s="22"/>
    </row>
    <row r="2750" spans="1:4">
      <c r="A2750" s="22"/>
      <c r="B2750" s="22"/>
      <c r="C2750" s="22"/>
      <c r="D2750" s="22"/>
    </row>
    <row r="2751" spans="1:4">
      <c r="A2751" s="22"/>
      <c r="B2751" s="22"/>
      <c r="C2751" s="22"/>
      <c r="D2751" s="22"/>
    </row>
    <row r="2752" spans="1:4">
      <c r="A2752" s="22"/>
      <c r="B2752" s="22"/>
      <c r="C2752" s="22"/>
      <c r="D2752" s="22"/>
    </row>
    <row r="2753" spans="1:4">
      <c r="A2753" s="22"/>
      <c r="B2753" s="22"/>
      <c r="C2753" s="22"/>
      <c r="D2753" s="22"/>
    </row>
    <row r="2754" spans="1:4">
      <c r="A2754" s="22"/>
      <c r="B2754" s="22"/>
      <c r="C2754" s="22"/>
      <c r="D2754" s="22"/>
    </row>
    <row r="2755" spans="1:4">
      <c r="A2755" s="22"/>
      <c r="B2755" s="22"/>
      <c r="C2755" s="22"/>
      <c r="D2755" s="22"/>
    </row>
    <row r="2756" spans="1:4">
      <c r="A2756" s="22"/>
      <c r="B2756" s="22"/>
      <c r="C2756" s="22"/>
      <c r="D2756" s="22"/>
    </row>
    <row r="2757" spans="1:4">
      <c r="A2757" s="22"/>
      <c r="B2757" s="22"/>
      <c r="C2757" s="22"/>
      <c r="D2757" s="22"/>
    </row>
    <row r="2758" spans="1:4">
      <c r="A2758" s="22"/>
      <c r="B2758" s="22"/>
      <c r="C2758" s="22"/>
      <c r="D2758" s="22"/>
    </row>
    <row r="2759" spans="1:4">
      <c r="A2759" s="22"/>
      <c r="B2759" s="22"/>
      <c r="C2759" s="22"/>
      <c r="D2759" s="22"/>
    </row>
    <row r="2760" spans="1:4">
      <c r="A2760" s="22"/>
      <c r="B2760" s="22"/>
      <c r="C2760" s="22"/>
      <c r="D2760" s="22"/>
    </row>
    <row r="2761" spans="1:4">
      <c r="A2761" s="22"/>
      <c r="B2761" s="22"/>
      <c r="C2761" s="22"/>
      <c r="D2761" s="22"/>
    </row>
    <row r="2762" spans="1:4">
      <c r="A2762" s="22"/>
      <c r="B2762" s="22"/>
      <c r="C2762" s="22"/>
      <c r="D2762" s="22"/>
    </row>
    <row r="2763" spans="1:4">
      <c r="A2763" s="22"/>
      <c r="B2763" s="22"/>
      <c r="C2763" s="22"/>
      <c r="D2763" s="22"/>
    </row>
    <row r="2764" spans="1:4">
      <c r="A2764" s="22"/>
      <c r="B2764" s="22"/>
      <c r="C2764" s="22"/>
      <c r="D2764" s="22"/>
    </row>
    <row r="2765" spans="1:4">
      <c r="A2765" s="22"/>
      <c r="B2765" s="22"/>
      <c r="C2765" s="22"/>
      <c r="D2765" s="22"/>
    </row>
    <row r="2766" spans="1:4">
      <c r="A2766" s="22"/>
      <c r="B2766" s="22"/>
      <c r="C2766" s="22"/>
      <c r="D2766" s="22"/>
    </row>
    <row r="2767" spans="1:4">
      <c r="A2767" s="22"/>
      <c r="B2767" s="22"/>
      <c r="C2767" s="22"/>
      <c r="D2767" s="22"/>
    </row>
    <row r="2768" spans="1:4">
      <c r="A2768" s="22"/>
      <c r="B2768" s="22"/>
      <c r="C2768" s="22"/>
      <c r="D2768" s="22"/>
    </row>
    <row r="2769" spans="1:4">
      <c r="A2769" s="22"/>
      <c r="B2769" s="22"/>
      <c r="C2769" s="22"/>
      <c r="D2769" s="22"/>
    </row>
    <row r="2770" spans="1:4">
      <c r="A2770" s="22"/>
      <c r="B2770" s="22"/>
      <c r="C2770" s="22"/>
      <c r="D2770" s="22"/>
    </row>
    <row r="2771" spans="1:4">
      <c r="A2771" s="22"/>
      <c r="B2771" s="22"/>
      <c r="C2771" s="22"/>
      <c r="D2771" s="22"/>
    </row>
    <row r="2772" spans="1:4">
      <c r="A2772" s="22"/>
      <c r="B2772" s="22"/>
      <c r="C2772" s="22"/>
      <c r="D2772" s="22"/>
    </row>
    <row r="2773" spans="1:4">
      <c r="A2773" s="22"/>
      <c r="B2773" s="22"/>
      <c r="C2773" s="22"/>
      <c r="D2773" s="22"/>
    </row>
    <row r="2774" spans="1:4">
      <c r="A2774" s="22"/>
      <c r="B2774" s="22"/>
      <c r="C2774" s="22"/>
      <c r="D2774" s="22"/>
    </row>
    <row r="2775" spans="1:4">
      <c r="A2775" s="22"/>
      <c r="B2775" s="22"/>
      <c r="C2775" s="22"/>
      <c r="D2775" s="22"/>
    </row>
    <row r="2776" spans="1:4">
      <c r="A2776" s="22"/>
      <c r="B2776" s="22"/>
      <c r="C2776" s="22"/>
      <c r="D2776" s="22"/>
    </row>
    <row r="2777" spans="1:4">
      <c r="A2777" s="22"/>
      <c r="B2777" s="22"/>
      <c r="C2777" s="22"/>
      <c r="D2777" s="22"/>
    </row>
    <row r="2778" spans="1:4">
      <c r="A2778" s="22"/>
      <c r="B2778" s="22"/>
      <c r="C2778" s="22"/>
      <c r="D2778" s="22"/>
    </row>
    <row r="2779" spans="1:4">
      <c r="A2779" s="22"/>
      <c r="B2779" s="22"/>
      <c r="C2779" s="22"/>
      <c r="D2779" s="22"/>
    </row>
    <row r="2780" spans="1:4">
      <c r="A2780" s="22"/>
      <c r="B2780" s="22"/>
      <c r="C2780" s="22"/>
      <c r="D2780" s="22"/>
    </row>
    <row r="2781" spans="1:4">
      <c r="A2781" s="22"/>
      <c r="B2781" s="22"/>
      <c r="C2781" s="22"/>
      <c r="D2781" s="22"/>
    </row>
    <row r="2782" spans="1:4">
      <c r="A2782" s="22"/>
      <c r="B2782" s="22"/>
      <c r="C2782" s="22"/>
      <c r="D2782" s="22"/>
    </row>
    <row r="2783" spans="1:4">
      <c r="A2783" s="22"/>
      <c r="B2783" s="22"/>
      <c r="C2783" s="22"/>
      <c r="D2783" s="22"/>
    </row>
    <row r="2784" spans="1:4">
      <c r="A2784" s="22"/>
      <c r="B2784" s="22"/>
      <c r="C2784" s="22"/>
      <c r="D2784" s="22"/>
    </row>
    <row r="2785" spans="1:4">
      <c r="A2785" s="22"/>
      <c r="B2785" s="22"/>
      <c r="C2785" s="22"/>
      <c r="D2785" s="22"/>
    </row>
    <row r="2786" spans="1:4">
      <c r="A2786" s="22"/>
      <c r="B2786" s="22"/>
      <c r="C2786" s="22"/>
      <c r="D2786" s="22"/>
    </row>
    <row r="2787" spans="1:4">
      <c r="A2787" s="22"/>
      <c r="B2787" s="22"/>
      <c r="C2787" s="22"/>
      <c r="D2787" s="22"/>
    </row>
    <row r="2788" spans="1:4">
      <c r="A2788" s="22"/>
      <c r="B2788" s="22"/>
      <c r="C2788" s="22"/>
      <c r="D2788" s="22"/>
    </row>
    <row r="2789" spans="1:4">
      <c r="A2789" s="22"/>
      <c r="B2789" s="22"/>
      <c r="C2789" s="22"/>
      <c r="D2789" s="22"/>
    </row>
    <row r="2790" spans="1:4">
      <c r="A2790" s="22"/>
      <c r="B2790" s="22"/>
      <c r="C2790" s="22"/>
      <c r="D2790" s="22"/>
    </row>
    <row r="2791" spans="1:4">
      <c r="A2791" s="22"/>
      <c r="B2791" s="22"/>
      <c r="C2791" s="22"/>
      <c r="D2791" s="22"/>
    </row>
    <row r="2792" spans="1:4">
      <c r="A2792" s="22"/>
      <c r="B2792" s="22"/>
      <c r="C2792" s="22"/>
      <c r="D2792" s="22"/>
    </row>
    <row r="2793" spans="1:4">
      <c r="A2793" s="22"/>
      <c r="B2793" s="22"/>
      <c r="C2793" s="22"/>
      <c r="D2793" s="22"/>
    </row>
    <row r="2794" spans="1:4">
      <c r="A2794" s="22"/>
      <c r="B2794" s="22"/>
      <c r="C2794" s="22"/>
      <c r="D2794" s="22"/>
    </row>
    <row r="2795" spans="1:4">
      <c r="A2795" s="22"/>
      <c r="B2795" s="22"/>
      <c r="C2795" s="22"/>
      <c r="D2795" s="22"/>
    </row>
    <row r="2796" spans="1:4">
      <c r="A2796" s="22"/>
      <c r="B2796" s="22"/>
      <c r="C2796" s="22"/>
      <c r="D2796" s="22"/>
    </row>
    <row r="2797" spans="1:4">
      <c r="A2797" s="22"/>
      <c r="B2797" s="22"/>
      <c r="C2797" s="22"/>
      <c r="D2797" s="22"/>
    </row>
    <row r="2798" spans="1:4">
      <c r="A2798" s="22"/>
      <c r="B2798" s="22"/>
      <c r="C2798" s="22"/>
      <c r="D2798" s="22"/>
    </row>
    <row r="2799" spans="1:4">
      <c r="A2799" s="22"/>
      <c r="B2799" s="22"/>
      <c r="C2799" s="22"/>
      <c r="D2799" s="22"/>
    </row>
    <row r="2800" spans="1:4">
      <c r="A2800" s="22"/>
      <c r="B2800" s="22"/>
      <c r="C2800" s="22"/>
      <c r="D2800" s="22"/>
    </row>
    <row r="2801" spans="1:4">
      <c r="A2801" s="22"/>
      <c r="B2801" s="22"/>
      <c r="C2801" s="22"/>
      <c r="D2801" s="22"/>
    </row>
    <row r="2802" spans="1:4">
      <c r="A2802" s="22"/>
      <c r="B2802" s="22"/>
      <c r="C2802" s="22"/>
      <c r="D2802" s="22"/>
    </row>
    <row r="2803" spans="1:4">
      <c r="A2803" s="22"/>
      <c r="B2803" s="22"/>
      <c r="C2803" s="22"/>
      <c r="D2803" s="22"/>
    </row>
    <row r="2804" spans="1:4">
      <c r="A2804" s="22"/>
      <c r="B2804" s="22"/>
      <c r="C2804" s="22"/>
      <c r="D2804" s="22"/>
    </row>
    <row r="2805" spans="1:4">
      <c r="A2805" s="22"/>
      <c r="B2805" s="22"/>
      <c r="C2805" s="22"/>
      <c r="D2805" s="22"/>
    </row>
    <row r="2806" spans="1:4">
      <c r="A2806" s="22"/>
      <c r="B2806" s="22"/>
      <c r="C2806" s="22"/>
      <c r="D2806" s="22"/>
    </row>
    <row r="2807" spans="1:4">
      <c r="A2807" s="22"/>
      <c r="B2807" s="22"/>
      <c r="C2807" s="22"/>
      <c r="D2807" s="22"/>
    </row>
    <row r="2808" spans="1:4">
      <c r="A2808" s="22"/>
      <c r="B2808" s="22"/>
      <c r="C2808" s="22"/>
      <c r="D2808" s="22"/>
    </row>
    <row r="2809" spans="1:4">
      <c r="A2809" s="22"/>
      <c r="B2809" s="22"/>
      <c r="C2809" s="22"/>
      <c r="D2809" s="22"/>
    </row>
    <row r="2810" spans="1:4">
      <c r="A2810" s="22"/>
      <c r="B2810" s="22"/>
      <c r="C2810" s="22"/>
      <c r="D2810" s="22"/>
    </row>
    <row r="2811" spans="1:4">
      <c r="A2811" s="22"/>
      <c r="B2811" s="22"/>
      <c r="C2811" s="22"/>
      <c r="D2811" s="22"/>
    </row>
    <row r="2812" spans="1:4">
      <c r="A2812" s="22"/>
      <c r="B2812" s="22"/>
      <c r="C2812" s="22"/>
      <c r="D2812" s="22"/>
    </row>
    <row r="2813" spans="1:4">
      <c r="A2813" s="22"/>
      <c r="B2813" s="22"/>
      <c r="C2813" s="22"/>
      <c r="D2813" s="22"/>
    </row>
    <row r="2814" spans="1:4">
      <c r="A2814" s="22"/>
      <c r="B2814" s="22"/>
      <c r="C2814" s="22"/>
      <c r="D2814" s="22"/>
    </row>
    <row r="2815" spans="1:4">
      <c r="A2815" s="22"/>
      <c r="B2815" s="22"/>
      <c r="C2815" s="22"/>
      <c r="D2815" s="22"/>
    </row>
    <row r="2816" spans="1:4">
      <c r="A2816" s="22"/>
      <c r="B2816" s="22"/>
      <c r="C2816" s="22"/>
      <c r="D2816" s="22"/>
    </row>
    <row r="2817" spans="1:4">
      <c r="A2817" s="22"/>
      <c r="B2817" s="22"/>
      <c r="C2817" s="22"/>
      <c r="D2817" s="22"/>
    </row>
    <row r="2818" spans="1:4">
      <c r="A2818" s="22"/>
      <c r="B2818" s="22"/>
      <c r="C2818" s="22"/>
      <c r="D2818" s="22"/>
    </row>
    <row r="2819" spans="1:4">
      <c r="A2819" s="22"/>
      <c r="B2819" s="22"/>
      <c r="C2819" s="22"/>
      <c r="D2819" s="22"/>
    </row>
    <row r="2820" spans="1:4">
      <c r="A2820" s="22"/>
      <c r="B2820" s="22"/>
      <c r="C2820" s="22"/>
      <c r="D2820" s="22"/>
    </row>
    <row r="2821" spans="1:4">
      <c r="A2821" s="22"/>
      <c r="B2821" s="22"/>
      <c r="C2821" s="22"/>
      <c r="D2821" s="22"/>
    </row>
    <row r="2822" spans="1:4">
      <c r="A2822" s="22"/>
      <c r="B2822" s="22"/>
      <c r="C2822" s="22"/>
      <c r="D2822" s="22"/>
    </row>
    <row r="2823" spans="1:4">
      <c r="A2823" s="22"/>
      <c r="B2823" s="22"/>
      <c r="C2823" s="22"/>
      <c r="D2823" s="22"/>
    </row>
    <row r="2824" spans="1:4">
      <c r="A2824" s="22"/>
      <c r="B2824" s="22"/>
      <c r="C2824" s="22"/>
      <c r="D2824" s="22"/>
    </row>
    <row r="2825" spans="1:4">
      <c r="A2825" s="22"/>
      <c r="B2825" s="22"/>
      <c r="C2825" s="22"/>
      <c r="D2825" s="22"/>
    </row>
    <row r="2826" spans="1:4">
      <c r="A2826" s="22"/>
      <c r="B2826" s="22"/>
      <c r="C2826" s="22"/>
      <c r="D2826" s="22"/>
    </row>
    <row r="2827" spans="1:4">
      <c r="A2827" s="22"/>
      <c r="B2827" s="22"/>
      <c r="C2827" s="22"/>
      <c r="D2827" s="22"/>
    </row>
    <row r="2828" spans="1:4">
      <c r="A2828" s="22"/>
      <c r="B2828" s="22"/>
      <c r="C2828" s="22"/>
      <c r="D2828" s="22"/>
    </row>
    <row r="2829" spans="1:4">
      <c r="A2829" s="22"/>
      <c r="B2829" s="22"/>
      <c r="C2829" s="22"/>
      <c r="D2829" s="22"/>
    </row>
    <row r="2830" spans="1:4">
      <c r="A2830" s="22"/>
      <c r="B2830" s="22"/>
      <c r="C2830" s="22"/>
      <c r="D2830" s="22"/>
    </row>
    <row r="2831" spans="1:4">
      <c r="A2831" s="22"/>
      <c r="B2831" s="22"/>
      <c r="C2831" s="22"/>
      <c r="D2831" s="22"/>
    </row>
    <row r="2832" spans="1:4">
      <c r="A2832" s="22"/>
      <c r="B2832" s="22"/>
      <c r="C2832" s="22"/>
      <c r="D2832" s="22"/>
    </row>
    <row r="2833" spans="1:4">
      <c r="A2833" s="22"/>
      <c r="B2833" s="22"/>
      <c r="C2833" s="22"/>
      <c r="D2833" s="22"/>
    </row>
    <row r="2834" spans="1:4">
      <c r="A2834" s="22"/>
      <c r="B2834" s="22"/>
      <c r="C2834" s="22"/>
      <c r="D2834" s="22"/>
    </row>
    <row r="2835" spans="1:4">
      <c r="A2835" s="22"/>
      <c r="B2835" s="22"/>
      <c r="C2835" s="22"/>
      <c r="D2835" s="22"/>
    </row>
    <row r="2836" spans="1:4">
      <c r="A2836" s="22"/>
      <c r="B2836" s="22"/>
      <c r="C2836" s="22"/>
      <c r="D2836" s="22"/>
    </row>
    <row r="2837" spans="1:4">
      <c r="A2837" s="22"/>
      <c r="B2837" s="22"/>
      <c r="C2837" s="22"/>
      <c r="D2837" s="22"/>
    </row>
    <row r="2838" spans="1:4">
      <c r="A2838" s="22"/>
      <c r="B2838" s="22"/>
      <c r="C2838" s="22"/>
      <c r="D2838" s="22"/>
    </row>
    <row r="2839" spans="1:4">
      <c r="A2839" s="22"/>
      <c r="B2839" s="22"/>
      <c r="C2839" s="22"/>
      <c r="D2839" s="22"/>
    </row>
    <row r="2840" spans="1:4">
      <c r="A2840" s="22"/>
      <c r="B2840" s="22"/>
      <c r="C2840" s="22"/>
      <c r="D2840" s="22"/>
    </row>
    <row r="2841" spans="1:4">
      <c r="A2841" s="22"/>
      <c r="B2841" s="22"/>
      <c r="C2841" s="22"/>
      <c r="D2841" s="22"/>
    </row>
    <row r="2842" spans="1:4">
      <c r="A2842" s="22"/>
      <c r="B2842" s="22"/>
      <c r="C2842" s="22"/>
      <c r="D2842" s="22"/>
    </row>
    <row r="2843" spans="1:4">
      <c r="A2843" s="22"/>
      <c r="B2843" s="22"/>
      <c r="C2843" s="22"/>
      <c r="D2843" s="22"/>
    </row>
    <row r="2844" spans="1:4">
      <c r="A2844" s="22"/>
      <c r="B2844" s="22"/>
      <c r="C2844" s="22"/>
      <c r="D2844" s="22"/>
    </row>
    <row r="2845" spans="1:4">
      <c r="A2845" s="22"/>
      <c r="B2845" s="22"/>
      <c r="C2845" s="22"/>
      <c r="D2845" s="22"/>
    </row>
    <row r="2846" spans="1:4">
      <c r="A2846" s="22"/>
      <c r="B2846" s="22"/>
      <c r="C2846" s="22"/>
      <c r="D2846" s="22"/>
    </row>
    <row r="2847" spans="1:4">
      <c r="A2847" s="22"/>
      <c r="B2847" s="22"/>
      <c r="C2847" s="22"/>
      <c r="D2847" s="22"/>
    </row>
    <row r="2848" spans="1:4">
      <c r="A2848" s="22"/>
      <c r="B2848" s="22"/>
      <c r="C2848" s="22"/>
      <c r="D2848" s="22"/>
    </row>
    <row r="2849" spans="1:4">
      <c r="A2849" s="22"/>
      <c r="B2849" s="22"/>
      <c r="C2849" s="22"/>
      <c r="D2849" s="22"/>
    </row>
    <row r="2850" spans="1:4">
      <c r="A2850" s="22"/>
      <c r="B2850" s="22"/>
      <c r="C2850" s="22"/>
      <c r="D2850" s="22"/>
    </row>
    <row r="2851" spans="1:4">
      <c r="A2851" s="22"/>
      <c r="B2851" s="22"/>
      <c r="C2851" s="22"/>
      <c r="D2851" s="22"/>
    </row>
    <row r="2852" spans="1:4">
      <c r="A2852" s="22"/>
      <c r="B2852" s="22"/>
      <c r="C2852" s="22"/>
      <c r="D2852" s="22"/>
    </row>
    <row r="2853" spans="1:4">
      <c r="A2853" s="22"/>
      <c r="B2853" s="22"/>
      <c r="C2853" s="22"/>
      <c r="D2853" s="22"/>
    </row>
    <row r="2854" spans="1:4">
      <c r="A2854" s="22"/>
      <c r="B2854" s="22"/>
      <c r="C2854" s="22"/>
      <c r="D2854" s="22"/>
    </row>
    <row r="2855" spans="1:4">
      <c r="A2855" s="22"/>
      <c r="B2855" s="22"/>
      <c r="C2855" s="22"/>
      <c r="D2855" s="22"/>
    </row>
    <row r="2856" spans="1:4">
      <c r="A2856" s="22"/>
      <c r="B2856" s="22"/>
      <c r="C2856" s="22"/>
      <c r="D2856" s="22"/>
    </row>
    <row r="2857" spans="1:4">
      <c r="A2857" s="22"/>
      <c r="B2857" s="22"/>
      <c r="C2857" s="22"/>
      <c r="D2857" s="22"/>
    </row>
    <row r="2858" spans="1:4">
      <c r="A2858" s="22"/>
      <c r="B2858" s="22"/>
      <c r="C2858" s="22"/>
      <c r="D2858" s="22"/>
    </row>
    <row r="2859" spans="1:4">
      <c r="A2859" s="22"/>
      <c r="B2859" s="22"/>
      <c r="C2859" s="22"/>
      <c r="D2859" s="22"/>
    </row>
    <row r="2860" spans="1:4">
      <c r="A2860" s="22"/>
      <c r="B2860" s="22"/>
      <c r="C2860" s="22"/>
      <c r="D2860" s="22"/>
    </row>
    <row r="2861" spans="1:4">
      <c r="A2861" s="22"/>
      <c r="B2861" s="22"/>
      <c r="C2861" s="22"/>
      <c r="D2861" s="22"/>
    </row>
    <row r="2862" spans="1:4">
      <c r="A2862" s="22"/>
      <c r="B2862" s="22"/>
      <c r="C2862" s="22"/>
      <c r="D2862" s="22"/>
    </row>
    <row r="2863" spans="1:4">
      <c r="A2863" s="22"/>
      <c r="B2863" s="22"/>
      <c r="C2863" s="22"/>
      <c r="D2863" s="22"/>
    </row>
    <row r="2864" spans="1:4">
      <c r="A2864" s="22"/>
      <c r="B2864" s="22"/>
      <c r="C2864" s="22"/>
      <c r="D2864" s="22"/>
    </row>
    <row r="2865" spans="1:4">
      <c r="A2865" s="22"/>
      <c r="B2865" s="22"/>
      <c r="C2865" s="22"/>
      <c r="D2865" s="22"/>
    </row>
    <row r="2866" spans="1:4">
      <c r="A2866" s="22"/>
      <c r="B2866" s="22"/>
      <c r="C2866" s="22"/>
      <c r="D2866" s="22"/>
    </row>
    <row r="2867" spans="1:4">
      <c r="A2867" s="22"/>
      <c r="B2867" s="22"/>
      <c r="C2867" s="22"/>
      <c r="D2867" s="22"/>
    </row>
    <row r="2868" spans="1:4">
      <c r="A2868" s="22"/>
      <c r="B2868" s="22"/>
      <c r="C2868" s="22"/>
      <c r="D2868" s="22"/>
    </row>
    <row r="2869" spans="1:4">
      <c r="A2869" s="22"/>
      <c r="B2869" s="22"/>
      <c r="C2869" s="22"/>
      <c r="D2869" s="22"/>
    </row>
    <row r="2870" spans="1:4">
      <c r="A2870" s="22"/>
      <c r="B2870" s="22"/>
      <c r="C2870" s="22"/>
      <c r="D2870" s="22"/>
    </row>
    <row r="2871" spans="1:4">
      <c r="A2871" s="22"/>
      <c r="B2871" s="22"/>
      <c r="C2871" s="22"/>
      <c r="D2871" s="22"/>
    </row>
    <row r="2872" spans="1:4">
      <c r="A2872" s="22"/>
      <c r="B2872" s="22"/>
      <c r="C2872" s="22"/>
      <c r="D2872" s="22"/>
    </row>
    <row r="2873" spans="1:4">
      <c r="A2873" s="22"/>
      <c r="B2873" s="22"/>
      <c r="C2873" s="22"/>
      <c r="D2873" s="22"/>
    </row>
    <row r="2874" spans="1:4">
      <c r="A2874" s="22"/>
      <c r="B2874" s="22"/>
      <c r="C2874" s="22"/>
      <c r="D2874" s="22"/>
    </row>
    <row r="2875" spans="1:4">
      <c r="A2875" s="22"/>
      <c r="B2875" s="22"/>
      <c r="C2875" s="22"/>
      <c r="D2875" s="22"/>
    </row>
    <row r="2876" spans="1:4">
      <c r="A2876" s="22"/>
      <c r="B2876" s="22"/>
      <c r="C2876" s="22"/>
      <c r="D2876" s="22"/>
    </row>
    <row r="2877" spans="1:4">
      <c r="A2877" s="22"/>
      <c r="B2877" s="22"/>
      <c r="C2877" s="22"/>
      <c r="D2877" s="22"/>
    </row>
    <row r="2878" spans="1:4">
      <c r="A2878" s="22"/>
      <c r="B2878" s="22"/>
      <c r="C2878" s="22"/>
      <c r="D2878" s="22"/>
    </row>
    <row r="2879" spans="1:4">
      <c r="A2879" s="22"/>
      <c r="B2879" s="22"/>
      <c r="C2879" s="22"/>
      <c r="D2879" s="22"/>
    </row>
    <row r="2880" spans="1:4">
      <c r="A2880" s="22"/>
      <c r="B2880" s="22"/>
      <c r="C2880" s="22"/>
      <c r="D2880" s="22"/>
    </row>
    <row r="2881" spans="1:4">
      <c r="A2881" s="22"/>
      <c r="B2881" s="22"/>
      <c r="C2881" s="22"/>
      <c r="D2881" s="22"/>
    </row>
    <row r="2882" spans="1:4">
      <c r="A2882" s="22"/>
      <c r="B2882" s="22"/>
      <c r="C2882" s="22"/>
      <c r="D2882" s="22"/>
    </row>
    <row r="2883" spans="1:4">
      <c r="A2883" s="22"/>
      <c r="B2883" s="22"/>
      <c r="C2883" s="22"/>
      <c r="D2883" s="22"/>
    </row>
    <row r="2884" spans="1:4">
      <c r="A2884" s="22"/>
      <c r="B2884" s="22"/>
      <c r="C2884" s="22"/>
      <c r="D2884" s="22"/>
    </row>
    <row r="2885" spans="1:4">
      <c r="A2885" s="22"/>
      <c r="B2885" s="22"/>
      <c r="C2885" s="22"/>
      <c r="D2885" s="22"/>
    </row>
    <row r="2886" spans="1:4">
      <c r="A2886" s="22"/>
      <c r="B2886" s="22"/>
      <c r="C2886" s="22"/>
      <c r="D2886" s="22"/>
    </row>
    <row r="2887" spans="1:4">
      <c r="A2887" s="22"/>
      <c r="B2887" s="22"/>
      <c r="C2887" s="22"/>
      <c r="D2887" s="22"/>
    </row>
    <row r="2888" spans="1:4">
      <c r="A2888" s="22"/>
      <c r="B2888" s="22"/>
      <c r="C2888" s="22"/>
      <c r="D2888" s="22"/>
    </row>
    <row r="2889" spans="1:4">
      <c r="A2889" s="22"/>
      <c r="B2889" s="22"/>
      <c r="C2889" s="22"/>
      <c r="D2889" s="22"/>
    </row>
    <row r="2890" spans="1:4">
      <c r="A2890" s="22"/>
      <c r="B2890" s="22"/>
      <c r="C2890" s="22"/>
      <c r="D2890" s="22"/>
    </row>
    <row r="2891" spans="1:4">
      <c r="A2891" s="22"/>
      <c r="B2891" s="22"/>
      <c r="C2891" s="22"/>
      <c r="D2891" s="22"/>
    </row>
    <row r="2892" spans="1:4">
      <c r="A2892" s="22"/>
      <c r="B2892" s="22"/>
      <c r="C2892" s="22"/>
      <c r="D2892" s="22"/>
    </row>
    <row r="2893" spans="1:4">
      <c r="A2893" s="22"/>
      <c r="B2893" s="22"/>
      <c r="C2893" s="22"/>
      <c r="D2893" s="22"/>
    </row>
    <row r="2894" spans="1:4">
      <c r="A2894" s="22"/>
      <c r="B2894" s="22"/>
      <c r="C2894" s="22"/>
      <c r="D2894" s="22"/>
    </row>
    <row r="2895" spans="1:4">
      <c r="A2895" s="22"/>
      <c r="B2895" s="22"/>
      <c r="C2895" s="22"/>
      <c r="D2895" s="22"/>
    </row>
    <row r="2896" spans="1:4">
      <c r="A2896" s="22"/>
      <c r="B2896" s="22"/>
      <c r="C2896" s="22"/>
      <c r="D2896" s="22"/>
    </row>
    <row r="2897" spans="1:4">
      <c r="A2897" s="22"/>
      <c r="B2897" s="22"/>
      <c r="C2897" s="22"/>
      <c r="D2897" s="22"/>
    </row>
    <row r="2898" spans="1:4">
      <c r="A2898" s="22"/>
      <c r="B2898" s="22"/>
      <c r="C2898" s="22"/>
      <c r="D2898" s="22"/>
    </row>
    <row r="2899" spans="1:4">
      <c r="A2899" s="22"/>
      <c r="B2899" s="22"/>
      <c r="C2899" s="22"/>
      <c r="D2899" s="22"/>
    </row>
    <row r="2900" spans="1:4">
      <c r="A2900" s="22"/>
      <c r="B2900" s="22"/>
      <c r="C2900" s="22"/>
      <c r="D2900" s="22"/>
    </row>
    <row r="2901" spans="1:4">
      <c r="A2901" s="22"/>
      <c r="B2901" s="22"/>
      <c r="C2901" s="22"/>
      <c r="D2901" s="22"/>
    </row>
    <row r="2902" spans="1:4">
      <c r="A2902" s="22"/>
      <c r="B2902" s="22"/>
      <c r="C2902" s="22"/>
      <c r="D2902" s="22"/>
    </row>
    <row r="2903" spans="1:4">
      <c r="A2903" s="22"/>
      <c r="B2903" s="22"/>
      <c r="C2903" s="22"/>
      <c r="D2903" s="22"/>
    </row>
    <row r="2904" spans="1:4">
      <c r="A2904" s="22"/>
      <c r="B2904" s="22"/>
      <c r="C2904" s="22"/>
      <c r="D2904" s="22"/>
    </row>
    <row r="2905" spans="1:4">
      <c r="A2905" s="22"/>
      <c r="B2905" s="22"/>
      <c r="C2905" s="22"/>
      <c r="D2905" s="22"/>
    </row>
    <row r="2906" spans="1:4">
      <c r="A2906" s="22"/>
      <c r="B2906" s="22"/>
      <c r="C2906" s="22"/>
      <c r="D2906" s="22"/>
    </row>
    <row r="2907" spans="1:4">
      <c r="A2907" s="22"/>
      <c r="B2907" s="22"/>
      <c r="C2907" s="22"/>
      <c r="D2907" s="22"/>
    </row>
    <row r="2908" spans="1:4">
      <c r="A2908" s="22"/>
      <c r="B2908" s="22"/>
      <c r="C2908" s="22"/>
      <c r="D2908" s="22"/>
    </row>
    <row r="2909" spans="1:4">
      <c r="A2909" s="22"/>
      <c r="B2909" s="22"/>
      <c r="C2909" s="22"/>
      <c r="D2909" s="22"/>
    </row>
    <row r="2910" spans="1:4">
      <c r="A2910" s="22"/>
      <c r="B2910" s="22"/>
      <c r="C2910" s="22"/>
      <c r="D2910" s="22"/>
    </row>
    <row r="2911" spans="1:4">
      <c r="A2911" s="22"/>
      <c r="B2911" s="22"/>
      <c r="C2911" s="22"/>
      <c r="D2911" s="22"/>
    </row>
    <row r="2912" spans="1:4">
      <c r="A2912" s="22"/>
      <c r="B2912" s="22"/>
      <c r="C2912" s="22"/>
      <c r="D2912" s="22"/>
    </row>
    <row r="2913" spans="1:4">
      <c r="A2913" s="22"/>
      <c r="B2913" s="22"/>
      <c r="C2913" s="22"/>
      <c r="D2913" s="22"/>
    </row>
    <row r="2914" spans="1:4">
      <c r="A2914" s="22"/>
      <c r="B2914" s="22"/>
      <c r="C2914" s="22"/>
      <c r="D2914" s="22"/>
    </row>
    <row r="2915" spans="1:4">
      <c r="A2915" s="22"/>
      <c r="B2915" s="22"/>
      <c r="C2915" s="22"/>
      <c r="D2915" s="22"/>
    </row>
    <row r="2916" spans="1:4">
      <c r="A2916" s="22"/>
      <c r="B2916" s="22"/>
      <c r="C2916" s="22"/>
      <c r="D2916" s="22"/>
    </row>
    <row r="2917" spans="1:4">
      <c r="A2917" s="22"/>
      <c r="B2917" s="22"/>
      <c r="C2917" s="22"/>
      <c r="D2917" s="22"/>
    </row>
    <row r="2918" spans="1:4">
      <c r="A2918" s="22"/>
      <c r="B2918" s="22"/>
      <c r="C2918" s="22"/>
      <c r="D2918" s="22"/>
    </row>
    <row r="2919" spans="1:4">
      <c r="A2919" s="22"/>
      <c r="B2919" s="22"/>
      <c r="C2919" s="22"/>
      <c r="D2919" s="22"/>
    </row>
    <row r="2920" spans="1:4">
      <c r="A2920" s="22"/>
      <c r="B2920" s="22"/>
      <c r="C2920" s="22"/>
      <c r="D2920" s="22"/>
    </row>
    <row r="2921" spans="1:4">
      <c r="A2921" s="22"/>
      <c r="B2921" s="22"/>
      <c r="C2921" s="22"/>
      <c r="D2921" s="22"/>
    </row>
    <row r="2922" spans="1:4">
      <c r="A2922" s="22"/>
      <c r="B2922" s="22"/>
      <c r="C2922" s="22"/>
      <c r="D2922" s="22"/>
    </row>
    <row r="2923" spans="1:4">
      <c r="A2923" s="22"/>
      <c r="B2923" s="22"/>
      <c r="C2923" s="22"/>
      <c r="D2923" s="22"/>
    </row>
    <row r="2924" spans="1:4">
      <c r="A2924" s="22"/>
      <c r="B2924" s="22"/>
      <c r="C2924" s="22"/>
      <c r="D2924" s="22"/>
    </row>
    <row r="2925" spans="1:4">
      <c r="A2925" s="22"/>
      <c r="B2925" s="22"/>
      <c r="C2925" s="22"/>
      <c r="D2925" s="22"/>
    </row>
    <row r="2926" spans="1:4">
      <c r="A2926" s="22"/>
      <c r="B2926" s="22"/>
      <c r="C2926" s="22"/>
      <c r="D2926" s="22"/>
    </row>
    <row r="2927" spans="1:4">
      <c r="A2927" s="22"/>
      <c r="B2927" s="22"/>
      <c r="C2927" s="22"/>
      <c r="D2927" s="22"/>
    </row>
    <row r="2928" spans="1:4">
      <c r="A2928" s="22"/>
      <c r="B2928" s="22"/>
      <c r="C2928" s="22"/>
      <c r="D2928" s="22"/>
    </row>
    <row r="2929" spans="1:4">
      <c r="A2929" s="22"/>
      <c r="B2929" s="22"/>
      <c r="C2929" s="22"/>
      <c r="D2929" s="22"/>
    </row>
    <row r="2930" spans="1:4">
      <c r="A2930" s="22"/>
      <c r="B2930" s="22"/>
      <c r="C2930" s="22"/>
      <c r="D2930" s="22"/>
    </row>
    <row r="2931" spans="1:4">
      <c r="A2931" s="22"/>
      <c r="B2931" s="22"/>
      <c r="C2931" s="22"/>
      <c r="D2931" s="22"/>
    </row>
    <row r="2932" spans="1:4">
      <c r="A2932" s="22"/>
      <c r="B2932" s="22"/>
      <c r="C2932" s="22"/>
      <c r="D2932" s="22"/>
    </row>
    <row r="2933" spans="1:4">
      <c r="A2933" s="22"/>
      <c r="B2933" s="22"/>
      <c r="C2933" s="22"/>
      <c r="D2933" s="22"/>
    </row>
    <row r="2934" spans="1:4">
      <c r="A2934" s="22"/>
      <c r="B2934" s="22"/>
      <c r="C2934" s="22"/>
      <c r="D2934" s="22"/>
    </row>
    <row r="2935" spans="1:4">
      <c r="A2935" s="22"/>
      <c r="B2935" s="22"/>
      <c r="C2935" s="22"/>
      <c r="D2935" s="22"/>
    </row>
    <row r="2936" spans="1:4">
      <c r="A2936" s="22"/>
      <c r="B2936" s="22"/>
      <c r="C2936" s="22"/>
      <c r="D2936" s="22"/>
    </row>
    <row r="2937" spans="1:4">
      <c r="A2937" s="22"/>
      <c r="B2937" s="22"/>
      <c r="C2937" s="22"/>
      <c r="D2937" s="22"/>
    </row>
    <row r="2938" spans="1:4">
      <c r="A2938" s="22"/>
      <c r="B2938" s="22"/>
      <c r="C2938" s="22"/>
      <c r="D2938" s="22"/>
    </row>
    <row r="2939" spans="1:4">
      <c r="A2939" s="22"/>
      <c r="B2939" s="22"/>
      <c r="C2939" s="22"/>
      <c r="D2939" s="22"/>
    </row>
    <row r="2940" spans="1:4">
      <c r="A2940" s="22"/>
      <c r="B2940" s="22"/>
      <c r="C2940" s="22"/>
      <c r="D2940" s="22"/>
    </row>
    <row r="2941" spans="1:4">
      <c r="A2941" s="22"/>
      <c r="B2941" s="22"/>
      <c r="C2941" s="22"/>
      <c r="D2941" s="22"/>
    </row>
    <row r="2942" spans="1:4">
      <c r="A2942" s="22"/>
      <c r="B2942" s="22"/>
      <c r="C2942" s="22"/>
      <c r="D2942" s="22"/>
    </row>
    <row r="2943" spans="1:4">
      <c r="A2943" s="22"/>
      <c r="B2943" s="22"/>
      <c r="C2943" s="22"/>
      <c r="D2943" s="22"/>
    </row>
    <row r="2944" spans="1:4">
      <c r="A2944" s="22"/>
      <c r="B2944" s="22"/>
      <c r="C2944" s="22"/>
      <c r="D2944" s="22"/>
    </row>
    <row r="2945" spans="1:4">
      <c r="A2945" s="22"/>
      <c r="B2945" s="22"/>
      <c r="C2945" s="22"/>
      <c r="D2945" s="22"/>
    </row>
    <row r="2946" spans="1:4">
      <c r="A2946" s="22"/>
      <c r="B2946" s="22"/>
      <c r="C2946" s="22"/>
      <c r="D2946" s="22"/>
    </row>
    <row r="2947" spans="1:4">
      <c r="A2947" s="22"/>
      <c r="B2947" s="22"/>
      <c r="C2947" s="22"/>
      <c r="D2947" s="22"/>
    </row>
    <row r="2948" spans="1:4">
      <c r="A2948" s="22"/>
      <c r="B2948" s="22"/>
      <c r="C2948" s="22"/>
      <c r="D2948" s="22"/>
    </row>
    <row r="2949" spans="1:4">
      <c r="A2949" s="22"/>
      <c r="B2949" s="22"/>
      <c r="C2949" s="22"/>
      <c r="D2949" s="22"/>
    </row>
    <row r="2950" spans="1:4">
      <c r="A2950" s="22"/>
      <c r="B2950" s="22"/>
      <c r="C2950" s="22"/>
      <c r="D2950" s="22"/>
    </row>
    <row r="2951" spans="1:4">
      <c r="A2951" s="22"/>
      <c r="B2951" s="22"/>
      <c r="C2951" s="22"/>
      <c r="D2951" s="22"/>
    </row>
    <row r="2952" spans="1:4">
      <c r="A2952" s="22"/>
      <c r="B2952" s="22"/>
      <c r="C2952" s="22"/>
      <c r="D2952" s="22"/>
    </row>
    <row r="2953" spans="1:4">
      <c r="A2953" s="22"/>
      <c r="B2953" s="22"/>
      <c r="C2953" s="22"/>
      <c r="D2953" s="22"/>
    </row>
    <row r="2954" spans="1:4">
      <c r="A2954" s="22"/>
      <c r="B2954" s="22"/>
      <c r="C2954" s="22"/>
      <c r="D2954" s="22"/>
    </row>
    <row r="2955" spans="1:4">
      <c r="A2955" s="22"/>
      <c r="B2955" s="22"/>
      <c r="C2955" s="22"/>
      <c r="D2955" s="22"/>
    </row>
    <row r="2956" spans="1:4">
      <c r="A2956" s="22"/>
      <c r="B2956" s="22"/>
      <c r="C2956" s="22"/>
      <c r="D2956" s="22"/>
    </row>
    <row r="2957" spans="1:4">
      <c r="A2957" s="22"/>
      <c r="B2957" s="22"/>
      <c r="C2957" s="22"/>
      <c r="D2957" s="22"/>
    </row>
    <row r="2958" spans="1:4">
      <c r="A2958" s="22"/>
      <c r="B2958" s="22"/>
      <c r="C2958" s="22"/>
      <c r="D2958" s="22"/>
    </row>
    <row r="2959" spans="1:4">
      <c r="A2959" s="22"/>
      <c r="B2959" s="22"/>
      <c r="C2959" s="22"/>
      <c r="D2959" s="22"/>
    </row>
    <row r="2960" spans="1:4">
      <c r="A2960" s="22"/>
      <c r="B2960" s="22"/>
      <c r="C2960" s="22"/>
      <c r="D2960" s="22"/>
    </row>
    <row r="2961" spans="1:4">
      <c r="A2961" s="22"/>
      <c r="B2961" s="22"/>
      <c r="C2961" s="22"/>
      <c r="D2961" s="22"/>
    </row>
    <row r="2962" spans="1:4">
      <c r="A2962" s="22"/>
      <c r="B2962" s="22"/>
      <c r="C2962" s="22"/>
      <c r="D2962" s="22"/>
    </row>
    <row r="2963" spans="1:4">
      <c r="A2963" s="22"/>
      <c r="B2963" s="22"/>
      <c r="C2963" s="22"/>
      <c r="D2963" s="22"/>
    </row>
    <row r="2964" spans="1:4">
      <c r="A2964" s="22"/>
      <c r="B2964" s="22"/>
      <c r="C2964" s="22"/>
      <c r="D2964" s="22"/>
    </row>
    <row r="2965" spans="1:4">
      <c r="A2965" s="22"/>
      <c r="B2965" s="22"/>
      <c r="C2965" s="22"/>
      <c r="D2965" s="22"/>
    </row>
    <row r="2966" spans="1:4">
      <c r="A2966" s="22"/>
      <c r="B2966" s="22"/>
      <c r="C2966" s="22"/>
      <c r="D2966" s="22"/>
    </row>
    <row r="2967" spans="1:4">
      <c r="A2967" s="22"/>
      <c r="B2967" s="22"/>
      <c r="C2967" s="22"/>
      <c r="D2967" s="22"/>
    </row>
    <row r="2968" spans="1:4">
      <c r="A2968" s="22"/>
      <c r="B2968" s="22"/>
      <c r="C2968" s="22"/>
      <c r="D2968" s="22"/>
    </row>
    <row r="2969" spans="1:4">
      <c r="A2969" s="22"/>
      <c r="B2969" s="22"/>
      <c r="C2969" s="22"/>
      <c r="D2969" s="22"/>
    </row>
    <row r="2970" spans="1:4">
      <c r="A2970" s="22"/>
      <c r="B2970" s="22"/>
      <c r="C2970" s="22"/>
      <c r="D2970" s="22"/>
    </row>
    <row r="2971" spans="1:4">
      <c r="A2971" s="22"/>
      <c r="B2971" s="22"/>
      <c r="C2971" s="22"/>
      <c r="D2971" s="22"/>
    </row>
    <row r="2972" spans="1:4">
      <c r="A2972" s="22"/>
      <c r="B2972" s="22"/>
      <c r="C2972" s="22"/>
      <c r="D2972" s="22"/>
    </row>
    <row r="2973" spans="1:4">
      <c r="A2973" s="22"/>
      <c r="B2973" s="22"/>
      <c r="C2973" s="22"/>
      <c r="D2973" s="22"/>
    </row>
    <row r="2974" spans="1:4">
      <c r="A2974" s="22"/>
      <c r="B2974" s="22"/>
      <c r="C2974" s="22"/>
      <c r="D2974" s="22"/>
    </row>
    <row r="2975" spans="1:4">
      <c r="A2975" s="22"/>
      <c r="B2975" s="22"/>
      <c r="C2975" s="22"/>
      <c r="D2975" s="22"/>
    </row>
    <row r="2976" spans="1:4">
      <c r="A2976" s="22"/>
      <c r="B2976" s="22"/>
      <c r="C2976" s="22"/>
      <c r="D2976" s="22"/>
    </row>
    <row r="2977" spans="1:4">
      <c r="A2977" s="22"/>
      <c r="B2977" s="22"/>
      <c r="C2977" s="22"/>
      <c r="D2977" s="22"/>
    </row>
    <row r="2978" spans="1:4">
      <c r="A2978" s="22"/>
      <c r="B2978" s="22"/>
      <c r="C2978" s="22"/>
      <c r="D2978" s="22"/>
    </row>
    <row r="2979" spans="1:4">
      <c r="A2979" s="22"/>
      <c r="B2979" s="22"/>
      <c r="C2979" s="22"/>
      <c r="D2979" s="22"/>
    </row>
    <row r="2980" spans="1:4">
      <c r="A2980" s="22"/>
      <c r="B2980" s="22"/>
      <c r="C2980" s="22"/>
      <c r="D2980" s="22"/>
    </row>
    <row r="2981" spans="1:4">
      <c r="A2981" s="22"/>
      <c r="B2981" s="22"/>
      <c r="C2981" s="22"/>
      <c r="D2981" s="22"/>
    </row>
    <row r="2982" spans="1:4">
      <c r="A2982" s="22"/>
      <c r="B2982" s="22"/>
      <c r="C2982" s="22"/>
      <c r="D2982" s="22"/>
    </row>
    <row r="2983" spans="1:4">
      <c r="A2983" s="22"/>
      <c r="B2983" s="22"/>
      <c r="C2983" s="22"/>
      <c r="D2983" s="22"/>
    </row>
    <row r="2984" spans="1:4">
      <c r="A2984" s="22"/>
      <c r="B2984" s="22"/>
      <c r="C2984" s="22"/>
      <c r="D2984" s="22"/>
    </row>
    <row r="2985" spans="1:4">
      <c r="A2985" s="22"/>
      <c r="B2985" s="22"/>
      <c r="C2985" s="22"/>
      <c r="D2985" s="22"/>
    </row>
    <row r="2986" spans="1:4">
      <c r="A2986" s="22"/>
      <c r="B2986" s="22"/>
      <c r="C2986" s="22"/>
      <c r="D2986" s="22"/>
    </row>
    <row r="2987" spans="1:4">
      <c r="A2987" s="22"/>
      <c r="B2987" s="22"/>
      <c r="C2987" s="22"/>
      <c r="D2987" s="22"/>
    </row>
    <row r="2988" spans="1:4">
      <c r="A2988" s="22"/>
      <c r="B2988" s="22"/>
      <c r="C2988" s="22"/>
      <c r="D2988" s="22"/>
    </row>
    <row r="2989" spans="1:4">
      <c r="A2989" s="22"/>
      <c r="B2989" s="22"/>
      <c r="C2989" s="22"/>
      <c r="D2989" s="22"/>
    </row>
    <row r="2990" spans="1:4">
      <c r="A2990" s="22"/>
      <c r="B2990" s="22"/>
      <c r="C2990" s="22"/>
      <c r="D2990" s="22"/>
    </row>
    <row r="2991" spans="1:4">
      <c r="A2991" s="22"/>
      <c r="B2991" s="22"/>
      <c r="C2991" s="22"/>
      <c r="D2991" s="22"/>
    </row>
    <row r="2992" spans="1:4">
      <c r="A2992" s="22"/>
      <c r="B2992" s="22"/>
      <c r="C2992" s="22"/>
      <c r="D2992" s="22"/>
    </row>
    <row r="2993" spans="1:4">
      <c r="A2993" s="22"/>
      <c r="B2993" s="22"/>
      <c r="C2993" s="22"/>
      <c r="D2993" s="22"/>
    </row>
    <row r="2994" spans="1:4">
      <c r="A2994" s="22"/>
      <c r="B2994" s="22"/>
      <c r="C2994" s="22"/>
      <c r="D2994" s="22"/>
    </row>
    <row r="2995" spans="1:4">
      <c r="A2995" s="22"/>
      <c r="B2995" s="22"/>
      <c r="C2995" s="22"/>
      <c r="D2995" s="22"/>
    </row>
    <row r="2996" spans="1:4">
      <c r="A2996" s="22"/>
      <c r="B2996" s="22"/>
      <c r="C2996" s="22"/>
      <c r="D2996" s="22"/>
    </row>
    <row r="2997" spans="1:4">
      <c r="A2997" s="22"/>
      <c r="B2997" s="22"/>
      <c r="C2997" s="22"/>
      <c r="D2997" s="22"/>
    </row>
    <row r="2998" spans="1:4">
      <c r="A2998" s="22"/>
      <c r="B2998" s="22"/>
      <c r="C2998" s="22"/>
      <c r="D2998" s="22"/>
    </row>
    <row r="2999" spans="1:4">
      <c r="A2999" s="22"/>
      <c r="B2999" s="22"/>
      <c r="C2999" s="22"/>
      <c r="D2999" s="22"/>
    </row>
    <row r="3000" spans="1:4">
      <c r="A3000" s="22"/>
      <c r="B3000" s="22"/>
      <c r="C3000" s="22"/>
      <c r="D3000" s="22"/>
    </row>
    <row r="3001" spans="1:4">
      <c r="A3001" s="22"/>
      <c r="B3001" s="22"/>
      <c r="C3001" s="22"/>
      <c r="D3001" s="22"/>
    </row>
    <row r="3002" spans="1:4">
      <c r="A3002" s="22"/>
      <c r="B3002" s="22"/>
      <c r="C3002" s="22"/>
      <c r="D3002" s="22"/>
    </row>
    <row r="3003" spans="1:4">
      <c r="A3003" s="22"/>
      <c r="B3003" s="22"/>
      <c r="C3003" s="22"/>
      <c r="D3003" s="22"/>
    </row>
    <row r="3004" spans="1:4">
      <c r="A3004" s="22"/>
      <c r="B3004" s="22"/>
      <c r="C3004" s="22"/>
      <c r="D3004" s="22"/>
    </row>
    <row r="3005" spans="1:4">
      <c r="A3005" s="22"/>
      <c r="B3005" s="22"/>
      <c r="C3005" s="22"/>
      <c r="D3005" s="22"/>
    </row>
    <row r="3006" spans="1:4">
      <c r="A3006" s="22"/>
      <c r="B3006" s="22"/>
      <c r="C3006" s="22"/>
      <c r="D3006" s="22"/>
    </row>
    <row r="3007" spans="1:4">
      <c r="A3007" s="22"/>
      <c r="B3007" s="22"/>
      <c r="C3007" s="22"/>
      <c r="D3007" s="22"/>
    </row>
    <row r="3008" spans="1:4">
      <c r="A3008" s="22"/>
      <c r="B3008" s="22"/>
      <c r="C3008" s="22"/>
      <c r="D3008" s="22"/>
    </row>
    <row r="3009" spans="1:4">
      <c r="A3009" s="22"/>
      <c r="B3009" s="22"/>
      <c r="C3009" s="22"/>
      <c r="D3009" s="22"/>
    </row>
    <row r="3010" spans="1:4">
      <c r="A3010" s="22"/>
      <c r="B3010" s="22"/>
      <c r="C3010" s="22"/>
      <c r="D3010" s="22"/>
    </row>
    <row r="3011" spans="1:4">
      <c r="A3011" s="22"/>
      <c r="B3011" s="22"/>
      <c r="C3011" s="22"/>
      <c r="D3011" s="22"/>
    </row>
    <row r="3012" spans="1:4">
      <c r="A3012" s="22"/>
      <c r="B3012" s="22"/>
      <c r="C3012" s="22"/>
      <c r="D3012" s="22"/>
    </row>
    <row r="3013" spans="1:4">
      <c r="A3013" s="22"/>
      <c r="B3013" s="22"/>
      <c r="C3013" s="22"/>
      <c r="D3013" s="22"/>
    </row>
    <row r="3014" spans="1:4">
      <c r="A3014" s="22"/>
      <c r="B3014" s="22"/>
      <c r="C3014" s="22"/>
      <c r="D3014" s="22"/>
    </row>
    <row r="3015" spans="1:4">
      <c r="A3015" s="22"/>
      <c r="B3015" s="22"/>
      <c r="C3015" s="22"/>
      <c r="D3015" s="22"/>
    </row>
    <row r="3016" spans="1:4">
      <c r="A3016" s="22"/>
      <c r="B3016" s="22"/>
      <c r="C3016" s="22"/>
      <c r="D3016" s="22"/>
    </row>
    <row r="3017" spans="1:4">
      <c r="A3017" s="22"/>
      <c r="B3017" s="22"/>
      <c r="C3017" s="22"/>
      <c r="D3017" s="22"/>
    </row>
    <row r="3018" spans="1:4">
      <c r="A3018" s="22"/>
      <c r="B3018" s="22"/>
      <c r="C3018" s="22"/>
      <c r="D3018" s="22"/>
    </row>
    <row r="3019" spans="1:4">
      <c r="A3019" s="22"/>
      <c r="B3019" s="22"/>
      <c r="C3019" s="22"/>
      <c r="D3019" s="22"/>
    </row>
    <row r="3020" spans="1:4">
      <c r="A3020" s="22"/>
      <c r="B3020" s="22"/>
      <c r="C3020" s="22"/>
      <c r="D3020" s="22"/>
    </row>
    <row r="3021" spans="1:4">
      <c r="A3021" s="22"/>
      <c r="B3021" s="22"/>
      <c r="C3021" s="22"/>
      <c r="D3021" s="22"/>
    </row>
    <row r="3022" spans="1:4">
      <c r="A3022" s="22"/>
      <c r="B3022" s="22"/>
      <c r="C3022" s="22"/>
      <c r="D3022" s="22"/>
    </row>
    <row r="3023" spans="1:4">
      <c r="A3023" s="22"/>
      <c r="B3023" s="22"/>
      <c r="C3023" s="22"/>
      <c r="D3023" s="22"/>
    </row>
    <row r="3024" spans="1:4">
      <c r="A3024" s="22"/>
      <c r="B3024" s="22"/>
      <c r="C3024" s="22"/>
      <c r="D3024" s="22"/>
    </row>
    <row r="3025" spans="1:4">
      <c r="A3025" s="22"/>
      <c r="B3025" s="22"/>
      <c r="C3025" s="22"/>
      <c r="D3025" s="22"/>
    </row>
    <row r="3026" spans="1:4">
      <c r="A3026" s="22"/>
      <c r="B3026" s="22"/>
      <c r="C3026" s="22"/>
      <c r="D3026" s="22"/>
    </row>
    <row r="3027" spans="1:4">
      <c r="A3027" s="22"/>
      <c r="B3027" s="22"/>
      <c r="C3027" s="22"/>
      <c r="D3027" s="22"/>
    </row>
    <row r="3028" spans="1:4">
      <c r="A3028" s="22"/>
      <c r="B3028" s="22"/>
      <c r="C3028" s="22"/>
      <c r="D3028" s="22"/>
    </row>
    <row r="3029" spans="1:4">
      <c r="A3029" s="22"/>
      <c r="B3029" s="22"/>
      <c r="C3029" s="22"/>
      <c r="D3029" s="22"/>
    </row>
    <row r="3030" spans="1:4">
      <c r="A3030" s="22"/>
      <c r="B3030" s="22"/>
      <c r="C3030" s="22"/>
      <c r="D3030" s="22"/>
    </row>
    <row r="3031" spans="1:4">
      <c r="A3031" s="22"/>
      <c r="B3031" s="22"/>
      <c r="C3031" s="22"/>
      <c r="D3031" s="22"/>
    </row>
    <row r="3032" spans="1:4">
      <c r="A3032" s="22"/>
      <c r="B3032" s="22"/>
      <c r="C3032" s="22"/>
      <c r="D3032" s="22"/>
    </row>
    <row r="3033" spans="1:4">
      <c r="A3033" s="22"/>
      <c r="B3033" s="22"/>
      <c r="C3033" s="22"/>
      <c r="D3033" s="22"/>
    </row>
    <row r="3034" spans="1:4">
      <c r="A3034" s="22"/>
      <c r="B3034" s="22"/>
      <c r="C3034" s="22"/>
      <c r="D3034" s="22"/>
    </row>
    <row r="3035" spans="1:4">
      <c r="A3035" s="22"/>
      <c r="B3035" s="22"/>
      <c r="C3035" s="22"/>
      <c r="D3035" s="22"/>
    </row>
    <row r="3036" spans="1:4">
      <c r="A3036" s="22"/>
      <c r="B3036" s="22"/>
      <c r="C3036" s="22"/>
      <c r="D3036" s="22"/>
    </row>
    <row r="3037" spans="1:4">
      <c r="A3037" s="22"/>
      <c r="B3037" s="22"/>
      <c r="C3037" s="22"/>
      <c r="D3037" s="22"/>
    </row>
    <row r="3038" spans="1:4">
      <c r="A3038" s="22"/>
      <c r="B3038" s="22"/>
      <c r="C3038" s="22"/>
      <c r="D3038" s="22"/>
    </row>
    <row r="3039" spans="1:4">
      <c r="A3039" s="22"/>
      <c r="B3039" s="22"/>
      <c r="C3039" s="22"/>
      <c r="D3039" s="22"/>
    </row>
    <row r="3040" spans="1:4">
      <c r="A3040" s="22"/>
      <c r="B3040" s="22"/>
      <c r="C3040" s="22"/>
      <c r="D3040" s="22"/>
    </row>
    <row r="3041" spans="1:4">
      <c r="A3041" s="22"/>
      <c r="B3041" s="22"/>
      <c r="C3041" s="22"/>
      <c r="D3041" s="22"/>
    </row>
    <row r="3042" spans="1:4">
      <c r="A3042" s="22"/>
      <c r="B3042" s="22"/>
      <c r="C3042" s="22"/>
      <c r="D3042" s="22"/>
    </row>
    <row r="3043" spans="1:4">
      <c r="A3043" s="22"/>
      <c r="B3043" s="22"/>
      <c r="C3043" s="22"/>
      <c r="D3043" s="22"/>
    </row>
    <row r="3044" spans="1:4">
      <c r="A3044" s="22"/>
      <c r="B3044" s="22"/>
      <c r="C3044" s="22"/>
      <c r="D3044" s="22"/>
    </row>
    <row r="3045" spans="1:4">
      <c r="A3045" s="22"/>
      <c r="B3045" s="22"/>
      <c r="C3045" s="22"/>
      <c r="D3045" s="22"/>
    </row>
    <row r="3046" spans="1:4">
      <c r="A3046" s="22"/>
      <c r="B3046" s="22"/>
      <c r="C3046" s="22"/>
      <c r="D3046" s="22"/>
    </row>
    <row r="3047" spans="1:4">
      <c r="A3047" s="22"/>
      <c r="B3047" s="22"/>
      <c r="C3047" s="22"/>
      <c r="D3047" s="22"/>
    </row>
    <row r="3048" spans="1:4">
      <c r="A3048" s="22"/>
      <c r="B3048" s="22"/>
      <c r="C3048" s="22"/>
      <c r="D3048" s="22"/>
    </row>
    <row r="3049" spans="1:4">
      <c r="A3049" s="22"/>
      <c r="B3049" s="22"/>
      <c r="C3049" s="22"/>
      <c r="D3049" s="22"/>
    </row>
    <row r="3050" spans="1:4">
      <c r="A3050" s="22"/>
      <c r="B3050" s="22"/>
      <c r="C3050" s="22"/>
      <c r="D3050" s="22"/>
    </row>
    <row r="3051" spans="1:4">
      <c r="A3051" s="22"/>
      <c r="B3051" s="22"/>
      <c r="C3051" s="22"/>
      <c r="D3051" s="22"/>
    </row>
    <row r="3052" spans="1:4">
      <c r="A3052" s="22"/>
      <c r="B3052" s="22"/>
      <c r="C3052" s="22"/>
      <c r="D3052" s="22"/>
    </row>
    <row r="3053" spans="1:4">
      <c r="A3053" s="22"/>
      <c r="B3053" s="22"/>
      <c r="C3053" s="22"/>
      <c r="D3053" s="22"/>
    </row>
    <row r="3054" spans="1:4">
      <c r="A3054" s="22"/>
      <c r="B3054" s="22"/>
      <c r="C3054" s="22"/>
      <c r="D3054" s="22"/>
    </row>
    <row r="3055" spans="1:4">
      <c r="A3055" s="22"/>
      <c r="B3055" s="22"/>
      <c r="C3055" s="22"/>
      <c r="D3055" s="22"/>
    </row>
    <row r="3056" spans="1:4">
      <c r="A3056" s="22"/>
      <c r="B3056" s="22"/>
      <c r="C3056" s="22"/>
      <c r="D3056" s="22"/>
    </row>
    <row r="3057" spans="1:4">
      <c r="A3057" s="22"/>
      <c r="B3057" s="22"/>
      <c r="C3057" s="22"/>
      <c r="D3057" s="22"/>
    </row>
    <row r="3058" spans="1:4">
      <c r="A3058" s="22"/>
      <c r="B3058" s="22"/>
      <c r="C3058" s="22"/>
      <c r="D3058" s="22"/>
    </row>
    <row r="3059" spans="1:4">
      <c r="A3059" s="22"/>
      <c r="B3059" s="22"/>
      <c r="C3059" s="22"/>
      <c r="D3059" s="22"/>
    </row>
    <row r="3060" spans="1:4">
      <c r="A3060" s="22"/>
      <c r="B3060" s="22"/>
      <c r="C3060" s="22"/>
      <c r="D3060" s="22"/>
    </row>
    <row r="3061" spans="1:4">
      <c r="A3061" s="22"/>
      <c r="B3061" s="22"/>
      <c r="C3061" s="22"/>
      <c r="D3061" s="22"/>
    </row>
    <row r="3062" spans="1:4">
      <c r="A3062" s="22"/>
      <c r="B3062" s="22"/>
      <c r="C3062" s="22"/>
      <c r="D3062" s="22"/>
    </row>
    <row r="3063" spans="1:4">
      <c r="A3063" s="22"/>
      <c r="B3063" s="22"/>
      <c r="C3063" s="22"/>
      <c r="D3063" s="22"/>
    </row>
    <row r="3064" spans="1:4">
      <c r="A3064" s="22"/>
      <c r="B3064" s="22"/>
      <c r="C3064" s="22"/>
      <c r="D3064" s="22"/>
    </row>
    <row r="3065" spans="1:4">
      <c r="A3065" s="22"/>
      <c r="B3065" s="22"/>
      <c r="C3065" s="22"/>
      <c r="D3065" s="22"/>
    </row>
    <row r="3066" spans="1:4">
      <c r="A3066" s="22"/>
      <c r="B3066" s="22"/>
      <c r="C3066" s="22"/>
      <c r="D3066" s="22"/>
    </row>
    <row r="3067" spans="1:4">
      <c r="A3067" s="22"/>
      <c r="B3067" s="22"/>
      <c r="C3067" s="22"/>
      <c r="D3067" s="22"/>
    </row>
    <row r="3068" spans="1:4">
      <c r="A3068" s="22"/>
      <c r="B3068" s="22"/>
      <c r="C3068" s="22"/>
      <c r="D3068" s="22"/>
    </row>
    <row r="3069" spans="1:4">
      <c r="A3069" s="22"/>
      <c r="B3069" s="22"/>
      <c r="C3069" s="22"/>
      <c r="D3069" s="22"/>
    </row>
    <row r="3070" spans="1:4">
      <c r="A3070" s="22"/>
      <c r="B3070" s="22"/>
      <c r="C3070" s="22"/>
      <c r="D3070" s="22"/>
    </row>
    <row r="3071" spans="1:4">
      <c r="A3071" s="22"/>
      <c r="B3071" s="22"/>
      <c r="C3071" s="22"/>
      <c r="D3071" s="22"/>
    </row>
    <row r="3072" spans="1:4">
      <c r="A3072" s="22"/>
      <c r="B3072" s="22"/>
      <c r="C3072" s="22"/>
      <c r="D3072" s="22"/>
    </row>
    <row r="3073" spans="1:4">
      <c r="A3073" s="22"/>
      <c r="B3073" s="22"/>
      <c r="C3073" s="22"/>
      <c r="D3073" s="22"/>
    </row>
    <row r="3074" spans="1:4">
      <c r="A3074" s="22"/>
      <c r="B3074" s="22"/>
      <c r="C3074" s="22"/>
      <c r="D3074" s="22"/>
    </row>
    <row r="3075" spans="1:4">
      <c r="A3075" s="22"/>
      <c r="B3075" s="22"/>
      <c r="C3075" s="22"/>
      <c r="D3075" s="22"/>
    </row>
    <row r="3076" spans="1:4">
      <c r="A3076" s="22"/>
      <c r="B3076" s="22"/>
      <c r="C3076" s="22"/>
      <c r="D3076" s="22"/>
    </row>
    <row r="3077" spans="1:4">
      <c r="A3077" s="22"/>
      <c r="B3077" s="22"/>
      <c r="C3077" s="22"/>
      <c r="D3077" s="22"/>
    </row>
    <row r="3078" spans="1:4">
      <c r="A3078" s="22"/>
      <c r="B3078" s="22"/>
      <c r="C3078" s="22"/>
      <c r="D3078" s="22"/>
    </row>
    <row r="3079" spans="1:4">
      <c r="A3079" s="22"/>
      <c r="B3079" s="22"/>
      <c r="C3079" s="22"/>
      <c r="D3079" s="22"/>
    </row>
    <row r="3080" spans="1:4">
      <c r="A3080" s="22"/>
      <c r="B3080" s="22"/>
      <c r="C3080" s="22"/>
      <c r="D3080" s="22"/>
    </row>
    <row r="3081" spans="1:4">
      <c r="A3081" s="22"/>
      <c r="B3081" s="22"/>
      <c r="C3081" s="22"/>
      <c r="D3081" s="22"/>
    </row>
    <row r="3082" spans="1:4">
      <c r="A3082" s="22"/>
      <c r="B3082" s="22"/>
      <c r="C3082" s="22"/>
      <c r="D3082" s="22"/>
    </row>
    <row r="3083" spans="1:4">
      <c r="A3083" s="22"/>
      <c r="B3083" s="22"/>
      <c r="C3083" s="22"/>
      <c r="D3083" s="22"/>
    </row>
    <row r="3084" spans="1:4">
      <c r="A3084" s="22"/>
      <c r="B3084" s="22"/>
      <c r="C3084" s="22"/>
      <c r="D3084" s="22"/>
    </row>
    <row r="3085" spans="1:4">
      <c r="A3085" s="22"/>
      <c r="B3085" s="22"/>
      <c r="C3085" s="22"/>
      <c r="D3085" s="22"/>
    </row>
    <row r="3086" spans="1:4">
      <c r="A3086" s="22"/>
      <c r="B3086" s="22"/>
      <c r="C3086" s="22"/>
      <c r="D3086" s="22"/>
    </row>
    <row r="3087" spans="1:4">
      <c r="A3087" s="22"/>
      <c r="B3087" s="22"/>
      <c r="C3087" s="22"/>
      <c r="D3087" s="22"/>
    </row>
    <row r="3088" spans="1:4">
      <c r="A3088" s="22"/>
      <c r="B3088" s="22"/>
      <c r="C3088" s="22"/>
      <c r="D3088" s="22"/>
    </row>
    <row r="3089" spans="1:4">
      <c r="A3089" s="22"/>
      <c r="B3089" s="22"/>
      <c r="C3089" s="22"/>
      <c r="D3089" s="22"/>
    </row>
    <row r="3090" spans="1:4">
      <c r="A3090" s="22"/>
      <c r="B3090" s="22"/>
      <c r="C3090" s="22"/>
      <c r="D3090" s="22"/>
    </row>
    <row r="3091" spans="1:4">
      <c r="A3091" s="22"/>
      <c r="B3091" s="22"/>
      <c r="C3091" s="22"/>
      <c r="D3091" s="22"/>
    </row>
    <row r="3092" spans="1:4">
      <c r="A3092" s="22"/>
      <c r="B3092" s="22"/>
      <c r="C3092" s="22"/>
      <c r="D3092" s="22"/>
    </row>
    <row r="3093" spans="1:4">
      <c r="A3093" s="22"/>
      <c r="B3093" s="22"/>
      <c r="C3093" s="22"/>
      <c r="D3093" s="22"/>
    </row>
    <row r="3094" spans="1:4">
      <c r="A3094" s="22"/>
      <c r="B3094" s="22"/>
      <c r="C3094" s="22"/>
      <c r="D3094" s="22"/>
    </row>
    <row r="3095" spans="1:4">
      <c r="A3095" s="22"/>
      <c r="B3095" s="22"/>
      <c r="C3095" s="22"/>
      <c r="D3095" s="22"/>
    </row>
    <row r="3096" spans="1:4">
      <c r="A3096" s="22"/>
      <c r="B3096" s="22"/>
      <c r="C3096" s="22"/>
      <c r="D3096" s="22"/>
    </row>
    <row r="3097" spans="1:4">
      <c r="A3097" s="22"/>
      <c r="B3097" s="22"/>
      <c r="C3097" s="22"/>
      <c r="D3097" s="22"/>
    </row>
    <row r="3098" spans="1:4">
      <c r="A3098" s="22"/>
      <c r="B3098" s="22"/>
      <c r="C3098" s="22"/>
      <c r="D3098" s="22"/>
    </row>
    <row r="3099" spans="1:4">
      <c r="A3099" s="22"/>
      <c r="B3099" s="22"/>
      <c r="C3099" s="22"/>
      <c r="D3099" s="22"/>
    </row>
    <row r="3100" spans="1:4">
      <c r="A3100" s="22"/>
      <c r="B3100" s="22"/>
      <c r="C3100" s="22"/>
      <c r="D3100" s="22"/>
    </row>
    <row r="3101" spans="1:4">
      <c r="A3101" s="22"/>
      <c r="B3101" s="22"/>
      <c r="C3101" s="22"/>
      <c r="D3101" s="22"/>
    </row>
    <row r="3102" spans="1:4">
      <c r="A3102" s="22"/>
      <c r="B3102" s="22"/>
      <c r="C3102" s="22"/>
      <c r="D3102" s="22"/>
    </row>
    <row r="3103" spans="1:4">
      <c r="A3103" s="22"/>
      <c r="B3103" s="22"/>
      <c r="C3103" s="22"/>
      <c r="D3103" s="22"/>
    </row>
    <row r="3104" spans="1:4">
      <c r="A3104" s="22"/>
      <c r="B3104" s="22"/>
      <c r="C3104" s="22"/>
      <c r="D3104" s="22"/>
    </row>
    <row r="3105" spans="1:4">
      <c r="A3105" s="22"/>
      <c r="B3105" s="22"/>
      <c r="C3105" s="22"/>
      <c r="D3105" s="22"/>
    </row>
    <row r="3106" spans="1:4">
      <c r="A3106" s="22"/>
      <c r="B3106" s="22"/>
      <c r="C3106" s="22"/>
      <c r="D3106" s="22"/>
    </row>
    <row r="3107" spans="1:4">
      <c r="A3107" s="22"/>
      <c r="B3107" s="22"/>
      <c r="C3107" s="22"/>
      <c r="D3107" s="22"/>
    </row>
    <row r="3108" spans="1:4">
      <c r="A3108" s="22"/>
      <c r="B3108" s="22"/>
      <c r="C3108" s="22"/>
      <c r="D3108" s="22"/>
    </row>
    <row r="3109" spans="1:4">
      <c r="A3109" s="22"/>
      <c r="B3109" s="22"/>
      <c r="C3109" s="22"/>
      <c r="D3109" s="22"/>
    </row>
    <row r="3110" spans="1:4">
      <c r="A3110" s="22"/>
      <c r="B3110" s="22"/>
      <c r="C3110" s="22"/>
      <c r="D3110" s="22"/>
    </row>
    <row r="3111" spans="1:4">
      <c r="A3111" s="22"/>
      <c r="B3111" s="22"/>
      <c r="C3111" s="22"/>
      <c r="D3111" s="22"/>
    </row>
    <row r="3112" spans="1:4">
      <c r="A3112" s="22"/>
      <c r="B3112" s="22"/>
      <c r="C3112" s="22"/>
      <c r="D3112" s="22"/>
    </row>
    <row r="3113" spans="1:4">
      <c r="A3113" s="22"/>
      <c r="B3113" s="22"/>
      <c r="C3113" s="22"/>
      <c r="D3113" s="22"/>
    </row>
    <row r="3114" spans="1:4">
      <c r="A3114" s="22"/>
      <c r="B3114" s="22"/>
      <c r="C3114" s="22"/>
      <c r="D3114" s="22"/>
    </row>
    <row r="3115" spans="1:4">
      <c r="A3115" s="22"/>
      <c r="B3115" s="22"/>
      <c r="C3115" s="22"/>
      <c r="D3115" s="22"/>
    </row>
    <row r="3116" spans="1:4">
      <c r="A3116" s="22"/>
      <c r="B3116" s="22"/>
      <c r="C3116" s="22"/>
      <c r="D3116" s="22"/>
    </row>
    <row r="3117" spans="1:4">
      <c r="A3117" s="22"/>
      <c r="B3117" s="22"/>
      <c r="C3117" s="22"/>
      <c r="D3117" s="22"/>
    </row>
    <row r="3118" spans="1:4">
      <c r="A3118" s="22"/>
      <c r="B3118" s="22"/>
      <c r="C3118" s="22"/>
      <c r="D3118" s="22"/>
    </row>
    <row r="3119" spans="1:4">
      <c r="A3119" s="22"/>
      <c r="B3119" s="22"/>
      <c r="C3119" s="22"/>
      <c r="D3119" s="22"/>
    </row>
    <row r="3120" spans="1:4">
      <c r="A3120" s="22"/>
      <c r="B3120" s="22"/>
      <c r="C3120" s="22"/>
      <c r="D3120" s="22"/>
    </row>
    <row r="3121" spans="1:4">
      <c r="A3121" s="22"/>
      <c r="B3121" s="22"/>
      <c r="C3121" s="22"/>
      <c r="D3121" s="22"/>
    </row>
    <row r="3122" spans="1:4">
      <c r="A3122" s="22"/>
      <c r="B3122" s="22"/>
      <c r="C3122" s="22"/>
      <c r="D3122" s="22"/>
    </row>
    <row r="3123" spans="1:4">
      <c r="A3123" s="22"/>
      <c r="B3123" s="22"/>
      <c r="C3123" s="22"/>
      <c r="D3123" s="22"/>
    </row>
    <row r="3124" spans="1:4">
      <c r="A3124" s="22"/>
      <c r="B3124" s="22"/>
      <c r="C3124" s="22"/>
      <c r="D3124" s="22"/>
    </row>
    <row r="3125" spans="1:4">
      <c r="A3125" s="22"/>
      <c r="B3125" s="22"/>
      <c r="C3125" s="22"/>
      <c r="D3125" s="22"/>
    </row>
    <row r="3126" spans="1:4">
      <c r="A3126" s="22"/>
      <c r="B3126" s="22"/>
      <c r="C3126" s="22"/>
      <c r="D3126" s="22"/>
    </row>
    <row r="3127" spans="1:4">
      <c r="A3127" s="22"/>
      <c r="B3127" s="22"/>
      <c r="C3127" s="22"/>
      <c r="D3127" s="22"/>
    </row>
    <row r="3128" spans="1:4">
      <c r="A3128" s="22"/>
      <c r="B3128" s="22"/>
      <c r="C3128" s="22"/>
      <c r="D3128" s="22"/>
    </row>
    <row r="3129" spans="1:4">
      <c r="A3129" s="22"/>
      <c r="B3129" s="22"/>
      <c r="C3129" s="22"/>
      <c r="D3129" s="22"/>
    </row>
    <row r="3130" spans="1:4">
      <c r="A3130" s="22"/>
      <c r="B3130" s="22"/>
      <c r="C3130" s="22"/>
      <c r="D3130" s="22"/>
    </row>
    <row r="3131" spans="1:4">
      <c r="A3131" s="22"/>
      <c r="B3131" s="22"/>
      <c r="C3131" s="22"/>
      <c r="D3131" s="22"/>
    </row>
    <row r="3132" spans="1:4">
      <c r="A3132" s="22"/>
      <c r="B3132" s="22"/>
      <c r="C3132" s="22"/>
      <c r="D3132" s="22"/>
    </row>
    <row r="3133" spans="1:4">
      <c r="A3133" s="22"/>
      <c r="B3133" s="22"/>
      <c r="C3133" s="22"/>
      <c r="D3133" s="22"/>
    </row>
    <row r="3134" spans="1:4">
      <c r="A3134" s="22"/>
      <c r="B3134" s="22"/>
      <c r="C3134" s="22"/>
      <c r="D3134" s="22"/>
    </row>
    <row r="3135" spans="1:4">
      <c r="A3135" s="22"/>
      <c r="B3135" s="22"/>
      <c r="C3135" s="22"/>
      <c r="D3135" s="22"/>
    </row>
    <row r="3136" spans="1:4">
      <c r="A3136" s="22"/>
      <c r="B3136" s="22"/>
      <c r="C3136" s="22"/>
      <c r="D3136" s="22"/>
    </row>
    <row r="3137" spans="1:4">
      <c r="A3137" s="22"/>
      <c r="B3137" s="22"/>
      <c r="C3137" s="22"/>
      <c r="D3137" s="22"/>
    </row>
    <row r="3138" spans="1:4">
      <c r="A3138" s="22"/>
      <c r="B3138" s="22"/>
      <c r="C3138" s="22"/>
      <c r="D3138" s="22"/>
    </row>
    <row r="3139" spans="1:4">
      <c r="A3139" s="22"/>
      <c r="B3139" s="22"/>
      <c r="C3139" s="22"/>
      <c r="D3139" s="22"/>
    </row>
    <row r="3140" spans="1:4">
      <c r="A3140" s="22"/>
      <c r="B3140" s="22"/>
      <c r="C3140" s="22"/>
      <c r="D3140" s="22"/>
    </row>
    <row r="3141" spans="1:4">
      <c r="A3141" s="22"/>
      <c r="B3141" s="22"/>
      <c r="C3141" s="22"/>
      <c r="D3141" s="22"/>
    </row>
    <row r="3142" spans="1:4">
      <c r="A3142" s="22"/>
      <c r="B3142" s="22"/>
      <c r="C3142" s="22"/>
      <c r="D3142" s="22"/>
    </row>
    <row r="3143" spans="1:4">
      <c r="A3143" s="22"/>
      <c r="B3143" s="22"/>
      <c r="C3143" s="22"/>
      <c r="D3143" s="22"/>
    </row>
    <row r="3144" spans="1:4">
      <c r="A3144" s="22"/>
      <c r="B3144" s="22"/>
      <c r="C3144" s="22"/>
      <c r="D3144" s="22"/>
    </row>
    <row r="3145" spans="1:4">
      <c r="A3145" s="22"/>
      <c r="B3145" s="22"/>
      <c r="C3145" s="22"/>
      <c r="D3145" s="22"/>
    </row>
    <row r="3146" spans="1:4">
      <c r="A3146" s="22"/>
      <c r="B3146" s="22"/>
      <c r="C3146" s="22"/>
      <c r="D3146" s="22"/>
    </row>
    <row r="3147" spans="1:4">
      <c r="A3147" s="22"/>
      <c r="B3147" s="22"/>
      <c r="C3147" s="22"/>
      <c r="D3147" s="22"/>
    </row>
    <row r="3148" spans="1:4">
      <c r="A3148" s="22"/>
      <c r="B3148" s="22"/>
      <c r="C3148" s="22"/>
      <c r="D3148" s="22"/>
    </row>
    <row r="3149" spans="1:4">
      <c r="A3149" s="22"/>
      <c r="B3149" s="22"/>
      <c r="C3149" s="22"/>
      <c r="D3149" s="22"/>
    </row>
    <row r="3150" spans="1:4">
      <c r="A3150" s="22"/>
      <c r="B3150" s="22"/>
      <c r="C3150" s="22"/>
      <c r="D3150" s="22"/>
    </row>
    <row r="3151" spans="1:4">
      <c r="A3151" s="22"/>
      <c r="B3151" s="22"/>
      <c r="C3151" s="22"/>
      <c r="D3151" s="22"/>
    </row>
    <row r="3152" spans="1:4">
      <c r="A3152" s="22"/>
      <c r="B3152" s="22"/>
      <c r="C3152" s="22"/>
      <c r="D3152" s="22"/>
    </row>
    <row r="3153" spans="1:4">
      <c r="A3153" s="22"/>
      <c r="B3153" s="22"/>
      <c r="C3153" s="22"/>
      <c r="D3153" s="22"/>
    </row>
    <row r="3154" spans="1:4">
      <c r="A3154" s="22"/>
      <c r="B3154" s="22"/>
      <c r="C3154" s="22"/>
      <c r="D3154" s="22"/>
    </row>
    <row r="3155" spans="1:4">
      <c r="A3155" s="22"/>
      <c r="B3155" s="22"/>
      <c r="C3155" s="22"/>
      <c r="D3155" s="22"/>
    </row>
    <row r="3156" spans="1:4">
      <c r="A3156" s="22"/>
      <c r="B3156" s="22"/>
      <c r="C3156" s="22"/>
      <c r="D3156" s="22"/>
    </row>
    <row r="3157" spans="1:4">
      <c r="A3157" s="22"/>
      <c r="B3157" s="22"/>
      <c r="C3157" s="22"/>
      <c r="D3157" s="22"/>
    </row>
    <row r="3158" spans="1:4">
      <c r="A3158" s="22"/>
      <c r="B3158" s="22"/>
      <c r="C3158" s="22"/>
      <c r="D3158" s="22"/>
    </row>
    <row r="3159" spans="1:4">
      <c r="A3159" s="22"/>
      <c r="B3159" s="22"/>
      <c r="C3159" s="22"/>
      <c r="D3159" s="22"/>
    </row>
    <row r="3160" spans="1:4">
      <c r="A3160" s="22"/>
      <c r="B3160" s="22"/>
      <c r="C3160" s="22"/>
      <c r="D3160" s="22"/>
    </row>
    <row r="3161" spans="1:4">
      <c r="A3161" s="22"/>
      <c r="B3161" s="22"/>
      <c r="C3161" s="22"/>
      <c r="D3161" s="22"/>
    </row>
    <row r="3162" spans="1:4">
      <c r="A3162" s="22"/>
      <c r="B3162" s="22"/>
      <c r="C3162" s="22"/>
      <c r="D3162" s="22"/>
    </row>
    <row r="3163" spans="1:4">
      <c r="A3163" s="22"/>
      <c r="B3163" s="22"/>
      <c r="C3163" s="22"/>
      <c r="D3163" s="22"/>
    </row>
    <row r="3164" spans="1:4">
      <c r="A3164" s="22"/>
      <c r="B3164" s="22"/>
      <c r="C3164" s="22"/>
      <c r="D3164" s="22"/>
    </row>
    <row r="3165" spans="1:4">
      <c r="A3165" s="22"/>
      <c r="B3165" s="22"/>
      <c r="C3165" s="22"/>
      <c r="D3165" s="22"/>
    </row>
    <row r="3166" spans="1:4">
      <c r="A3166" s="22"/>
      <c r="B3166" s="22"/>
      <c r="C3166" s="22"/>
      <c r="D3166" s="22"/>
    </row>
    <row r="3167" spans="1:4">
      <c r="A3167" s="22"/>
      <c r="B3167" s="22"/>
      <c r="C3167" s="22"/>
      <c r="D3167" s="22"/>
    </row>
    <row r="3168" spans="1:4">
      <c r="A3168" s="22"/>
      <c r="B3168" s="22"/>
      <c r="C3168" s="22"/>
      <c r="D3168" s="22"/>
    </row>
    <row r="3169" spans="1:4">
      <c r="A3169" s="22"/>
      <c r="B3169" s="22"/>
      <c r="C3169" s="22"/>
      <c r="D3169" s="22"/>
    </row>
    <row r="3170" spans="1:4">
      <c r="A3170" s="22"/>
      <c r="B3170" s="22"/>
      <c r="C3170" s="22"/>
      <c r="D3170" s="22"/>
    </row>
    <row r="3171" spans="1:4">
      <c r="A3171" s="22"/>
      <c r="B3171" s="22"/>
      <c r="C3171" s="22"/>
      <c r="D3171" s="22"/>
    </row>
    <row r="3172" spans="1:4">
      <c r="A3172" s="22"/>
      <c r="B3172" s="22"/>
      <c r="C3172" s="22"/>
      <c r="D3172" s="22"/>
    </row>
    <row r="3173" spans="1:4">
      <c r="A3173" s="22"/>
      <c r="B3173" s="22"/>
      <c r="C3173" s="22"/>
      <c r="D3173" s="22"/>
    </row>
    <row r="3174" spans="1:4">
      <c r="A3174" s="22"/>
      <c r="B3174" s="22"/>
      <c r="C3174" s="22"/>
      <c r="D3174" s="22"/>
    </row>
    <row r="3175" spans="1:4">
      <c r="A3175" s="22"/>
      <c r="B3175" s="22"/>
      <c r="C3175" s="22"/>
      <c r="D3175" s="22"/>
    </row>
    <row r="3176" spans="1:4">
      <c r="A3176" s="22"/>
      <c r="B3176" s="22"/>
      <c r="C3176" s="22"/>
      <c r="D3176" s="22"/>
    </row>
    <row r="3177" spans="1:4">
      <c r="A3177" s="22"/>
      <c r="B3177" s="22"/>
      <c r="C3177" s="22"/>
      <c r="D3177" s="22"/>
    </row>
    <row r="3178" spans="1:4">
      <c r="A3178" s="22"/>
      <c r="B3178" s="22"/>
      <c r="C3178" s="22"/>
      <c r="D3178" s="22"/>
    </row>
    <row r="3179" spans="1:4">
      <c r="A3179" s="22"/>
      <c r="B3179" s="22"/>
      <c r="C3179" s="22"/>
      <c r="D3179" s="22"/>
    </row>
    <row r="3180" spans="1:4">
      <c r="A3180" s="22"/>
      <c r="B3180" s="22"/>
      <c r="C3180" s="22"/>
      <c r="D3180" s="22"/>
    </row>
    <row r="3181" spans="1:4">
      <c r="A3181" s="22"/>
      <c r="B3181" s="22"/>
      <c r="C3181" s="22"/>
      <c r="D3181" s="22"/>
    </row>
    <row r="3182" spans="1:4">
      <c r="A3182" s="22"/>
      <c r="B3182" s="22"/>
      <c r="C3182" s="22"/>
      <c r="D3182" s="22"/>
    </row>
    <row r="3183" spans="1:4">
      <c r="A3183" s="22"/>
      <c r="B3183" s="22"/>
      <c r="C3183" s="22"/>
      <c r="D3183" s="22"/>
    </row>
    <row r="3184" spans="1:4">
      <c r="A3184" s="22"/>
      <c r="B3184" s="22"/>
      <c r="C3184" s="22"/>
      <c r="D3184" s="22"/>
    </row>
    <row r="3185" spans="1:4">
      <c r="A3185" s="22"/>
      <c r="B3185" s="22"/>
      <c r="C3185" s="22"/>
      <c r="D3185" s="22"/>
    </row>
    <row r="3186" spans="1:4">
      <c r="A3186" s="22"/>
      <c r="B3186" s="22"/>
      <c r="C3186" s="22"/>
      <c r="D3186" s="22"/>
    </row>
    <row r="3187" spans="1:4">
      <c r="A3187" s="22"/>
      <c r="B3187" s="22"/>
      <c r="C3187" s="22"/>
      <c r="D3187" s="22"/>
    </row>
    <row r="3188" spans="1:4">
      <c r="A3188" s="22"/>
      <c r="B3188" s="22"/>
      <c r="C3188" s="22"/>
      <c r="D3188" s="22"/>
    </row>
    <row r="3189" spans="1:4">
      <c r="A3189" s="22"/>
      <c r="B3189" s="22"/>
      <c r="C3189" s="22"/>
      <c r="D3189" s="22"/>
    </row>
    <row r="3190" spans="1:4">
      <c r="A3190" s="22"/>
      <c r="B3190" s="22"/>
      <c r="C3190" s="22"/>
      <c r="D3190" s="22"/>
    </row>
    <row r="3191" spans="1:4">
      <c r="A3191" s="22"/>
      <c r="B3191" s="22"/>
      <c r="C3191" s="22"/>
      <c r="D3191" s="22"/>
    </row>
    <row r="3192" spans="1:4">
      <c r="A3192" s="22"/>
      <c r="B3192" s="22"/>
      <c r="C3192" s="22"/>
      <c r="D3192" s="22"/>
    </row>
    <row r="3193" spans="1:4">
      <c r="A3193" s="22"/>
      <c r="B3193" s="22"/>
      <c r="C3193" s="22"/>
      <c r="D3193" s="22"/>
    </row>
    <row r="3194" spans="1:4">
      <c r="A3194" s="22"/>
      <c r="B3194" s="22"/>
      <c r="C3194" s="22"/>
      <c r="D3194" s="22"/>
    </row>
    <row r="3195" spans="1:4">
      <c r="A3195" s="22"/>
      <c r="B3195" s="22"/>
      <c r="C3195" s="22"/>
      <c r="D3195" s="22"/>
    </row>
    <row r="3196" spans="1:4">
      <c r="A3196" s="22"/>
      <c r="B3196" s="22"/>
      <c r="C3196" s="22"/>
      <c r="D3196" s="22"/>
    </row>
    <row r="3197" spans="1:4">
      <c r="A3197" s="22"/>
      <c r="B3197" s="22"/>
      <c r="C3197" s="22"/>
      <c r="D3197" s="22"/>
    </row>
    <row r="3198" spans="1:4">
      <c r="A3198" s="22"/>
      <c r="B3198" s="22"/>
      <c r="C3198" s="22"/>
      <c r="D3198" s="22"/>
    </row>
    <row r="3199" spans="1:4">
      <c r="A3199" s="22"/>
      <c r="B3199" s="22"/>
      <c r="C3199" s="22"/>
      <c r="D3199" s="22"/>
    </row>
    <row r="3200" spans="1:4">
      <c r="A3200" s="22"/>
      <c r="B3200" s="22"/>
      <c r="C3200" s="22"/>
      <c r="D3200" s="22"/>
    </row>
    <row r="3201" spans="1:4">
      <c r="A3201" s="22"/>
      <c r="B3201" s="22"/>
      <c r="C3201" s="22"/>
      <c r="D3201" s="22"/>
    </row>
    <row r="3202" spans="1:4">
      <c r="A3202" s="22"/>
      <c r="B3202" s="22"/>
      <c r="C3202" s="22"/>
      <c r="D3202" s="22"/>
    </row>
    <row r="3203" spans="1:4">
      <c r="A3203" s="22"/>
      <c r="B3203" s="22"/>
      <c r="C3203" s="22"/>
      <c r="D3203" s="22"/>
    </row>
    <row r="3204" spans="1:4">
      <c r="A3204" s="22"/>
      <c r="B3204" s="22"/>
      <c r="C3204" s="22"/>
      <c r="D3204" s="22"/>
    </row>
    <row r="3205" spans="1:4">
      <c r="A3205" s="22"/>
      <c r="B3205" s="22"/>
      <c r="C3205" s="22"/>
      <c r="D3205" s="22"/>
    </row>
    <row r="3206" spans="1:4">
      <c r="A3206" s="22"/>
      <c r="B3206" s="22"/>
      <c r="C3206" s="22"/>
      <c r="D3206" s="22"/>
    </row>
    <row r="3207" spans="1:4">
      <c r="A3207" s="22"/>
      <c r="B3207" s="22"/>
      <c r="C3207" s="22"/>
      <c r="D3207" s="22"/>
    </row>
    <row r="3208" spans="1:4">
      <c r="A3208" s="22"/>
      <c r="B3208" s="22"/>
      <c r="C3208" s="22"/>
      <c r="D3208" s="22"/>
    </row>
    <row r="3209" spans="1:4">
      <c r="A3209" s="22"/>
      <c r="B3209" s="22"/>
      <c r="C3209" s="22"/>
      <c r="D3209" s="22"/>
    </row>
    <row r="3210" spans="1:4">
      <c r="A3210" s="22"/>
      <c r="B3210" s="22"/>
      <c r="C3210" s="22"/>
      <c r="D3210" s="22"/>
    </row>
    <row r="3211" spans="1:4">
      <c r="A3211" s="22"/>
      <c r="B3211" s="22"/>
      <c r="C3211" s="22"/>
      <c r="D3211" s="22"/>
    </row>
    <row r="3212" spans="1:4">
      <c r="A3212" s="22"/>
      <c r="B3212" s="22"/>
      <c r="C3212" s="22"/>
      <c r="D3212" s="22"/>
    </row>
    <row r="3213" spans="1:4">
      <c r="A3213" s="22"/>
      <c r="B3213" s="22"/>
      <c r="C3213" s="22"/>
      <c r="D3213" s="22"/>
    </row>
    <row r="3214" spans="1:4">
      <c r="A3214" s="22"/>
      <c r="B3214" s="22"/>
      <c r="C3214" s="22"/>
      <c r="D3214" s="22"/>
    </row>
    <row r="3215" spans="1:4">
      <c r="A3215" s="22"/>
      <c r="B3215" s="22"/>
      <c r="C3215" s="22"/>
      <c r="D3215" s="22"/>
    </row>
    <row r="3216" spans="1:4">
      <c r="A3216" s="22"/>
      <c r="B3216" s="22"/>
      <c r="C3216" s="22"/>
      <c r="D3216" s="22"/>
    </row>
    <row r="3217" spans="1:4">
      <c r="A3217" s="22"/>
      <c r="B3217" s="22"/>
      <c r="C3217" s="22"/>
      <c r="D3217" s="22"/>
    </row>
    <row r="3218" spans="1:4">
      <c r="A3218" s="22"/>
      <c r="B3218" s="22"/>
      <c r="C3218" s="22"/>
      <c r="D3218" s="22"/>
    </row>
    <row r="3219" spans="1:4">
      <c r="A3219" s="22"/>
      <c r="B3219" s="22"/>
      <c r="C3219" s="22"/>
      <c r="D3219" s="22"/>
    </row>
    <row r="3220" spans="1:4">
      <c r="A3220" s="22"/>
      <c r="B3220" s="22"/>
      <c r="C3220" s="22"/>
      <c r="D3220" s="22"/>
    </row>
    <row r="3221" spans="1:4">
      <c r="A3221" s="22"/>
      <c r="B3221" s="22"/>
      <c r="C3221" s="22"/>
      <c r="D3221" s="22"/>
    </row>
    <row r="3222" spans="1:4">
      <c r="A3222" s="22"/>
      <c r="B3222" s="22"/>
      <c r="C3222" s="22"/>
      <c r="D3222" s="22"/>
    </row>
    <row r="3223" spans="1:4">
      <c r="A3223" s="22"/>
      <c r="B3223" s="22"/>
      <c r="C3223" s="22"/>
      <c r="D3223" s="22"/>
    </row>
    <row r="3224" spans="1:4">
      <c r="A3224" s="22"/>
      <c r="B3224" s="22"/>
      <c r="C3224" s="22"/>
      <c r="D3224" s="22"/>
    </row>
    <row r="3225" spans="1:4">
      <c r="A3225" s="22"/>
      <c r="B3225" s="22"/>
      <c r="C3225" s="22"/>
      <c r="D3225" s="22"/>
    </row>
    <row r="3226" spans="1:4">
      <c r="A3226" s="22"/>
      <c r="B3226" s="22"/>
      <c r="C3226" s="22"/>
      <c r="D3226" s="22"/>
    </row>
    <row r="3227" spans="1:4">
      <c r="A3227" s="22"/>
      <c r="B3227" s="22"/>
      <c r="C3227" s="22"/>
      <c r="D3227" s="22"/>
    </row>
    <row r="3228" spans="1:4">
      <c r="A3228" s="22"/>
      <c r="B3228" s="22"/>
      <c r="C3228" s="22"/>
      <c r="D3228" s="22"/>
    </row>
    <row r="3229" spans="1:4">
      <c r="A3229" s="22"/>
      <c r="B3229" s="22"/>
      <c r="C3229" s="22"/>
      <c r="D3229" s="22"/>
    </row>
    <row r="3230" spans="1:4">
      <c r="A3230" s="22"/>
      <c r="B3230" s="22"/>
      <c r="C3230" s="22"/>
      <c r="D3230" s="22"/>
    </row>
    <row r="3231" spans="1:4">
      <c r="A3231" s="22"/>
      <c r="B3231" s="22"/>
      <c r="C3231" s="22"/>
      <c r="D3231" s="22"/>
    </row>
    <row r="3232" spans="1:4">
      <c r="A3232" s="22"/>
      <c r="B3232" s="22"/>
      <c r="C3232" s="22"/>
      <c r="D3232" s="22"/>
    </row>
    <row r="3233" spans="1:4">
      <c r="A3233" s="22"/>
      <c r="B3233" s="22"/>
      <c r="C3233" s="22"/>
      <c r="D3233" s="22"/>
    </row>
    <row r="3234" spans="1:4">
      <c r="A3234" s="22"/>
      <c r="B3234" s="22"/>
      <c r="C3234" s="22"/>
      <c r="D3234" s="22"/>
    </row>
    <row r="3235" spans="1:4">
      <c r="A3235" s="22"/>
      <c r="B3235" s="22"/>
      <c r="C3235" s="22"/>
      <c r="D3235" s="22"/>
    </row>
    <row r="3236" spans="1:4">
      <c r="A3236" s="22"/>
      <c r="B3236" s="22"/>
      <c r="C3236" s="22"/>
      <c r="D3236" s="22"/>
    </row>
    <row r="3237" spans="1:4">
      <c r="A3237" s="22"/>
      <c r="B3237" s="22"/>
      <c r="C3237" s="22"/>
      <c r="D3237" s="22"/>
    </row>
    <row r="3238" spans="1:4">
      <c r="A3238" s="22"/>
      <c r="B3238" s="22"/>
      <c r="C3238" s="22"/>
      <c r="D3238" s="22"/>
    </row>
    <row r="3239" spans="1:4">
      <c r="A3239" s="22"/>
      <c r="B3239" s="22"/>
      <c r="C3239" s="22"/>
      <c r="D3239" s="22"/>
    </row>
    <row r="3240" spans="1:4">
      <c r="A3240" s="22"/>
      <c r="B3240" s="22"/>
      <c r="C3240" s="22"/>
      <c r="D3240" s="22"/>
    </row>
    <row r="3241" spans="1:4">
      <c r="A3241" s="22"/>
      <c r="B3241" s="22"/>
      <c r="C3241" s="22"/>
      <c r="D3241" s="22"/>
    </row>
    <row r="3242" spans="1:4">
      <c r="A3242" s="22"/>
      <c r="B3242" s="22"/>
      <c r="C3242" s="22"/>
      <c r="D3242" s="22"/>
    </row>
    <row r="3243" spans="1:4">
      <c r="A3243" s="22"/>
      <c r="B3243" s="22"/>
      <c r="C3243" s="22"/>
      <c r="D3243" s="22"/>
    </row>
    <row r="3244" spans="1:4">
      <c r="A3244" s="22"/>
      <c r="B3244" s="22"/>
      <c r="C3244" s="22"/>
      <c r="D3244" s="22"/>
    </row>
    <row r="3245" spans="1:4">
      <c r="A3245" s="22"/>
      <c r="B3245" s="22"/>
      <c r="C3245" s="22"/>
      <c r="D3245" s="22"/>
    </row>
    <row r="3246" spans="1:4">
      <c r="A3246" s="22"/>
      <c r="B3246" s="22"/>
      <c r="C3246" s="22"/>
      <c r="D3246" s="22"/>
    </row>
    <row r="3247" spans="1:4">
      <c r="A3247" s="22"/>
      <c r="B3247" s="22"/>
      <c r="C3247" s="22"/>
      <c r="D3247" s="22"/>
    </row>
    <row r="3248" spans="1:4">
      <c r="A3248" s="22"/>
      <c r="B3248" s="22"/>
      <c r="C3248" s="22"/>
      <c r="D3248" s="22"/>
    </row>
    <row r="3249" spans="1:4">
      <c r="A3249" s="22"/>
      <c r="B3249" s="22"/>
      <c r="C3249" s="22"/>
      <c r="D3249" s="22"/>
    </row>
    <row r="3250" spans="1:4">
      <c r="A3250" s="22"/>
      <c r="B3250" s="22"/>
      <c r="C3250" s="22"/>
      <c r="D3250" s="22"/>
    </row>
    <row r="3251" spans="1:4">
      <c r="A3251" s="22"/>
      <c r="B3251" s="22"/>
      <c r="C3251" s="22"/>
      <c r="D3251" s="22"/>
    </row>
    <row r="3252" spans="1:4">
      <c r="A3252" s="22"/>
      <c r="B3252" s="22"/>
      <c r="C3252" s="22"/>
      <c r="D3252" s="22"/>
    </row>
    <row r="3253" spans="1:4">
      <c r="A3253" s="22"/>
      <c r="B3253" s="22"/>
      <c r="C3253" s="22"/>
      <c r="D3253" s="22"/>
    </row>
    <row r="3254" spans="1:4">
      <c r="A3254" s="22"/>
      <c r="B3254" s="22"/>
      <c r="C3254" s="22"/>
      <c r="D3254" s="22"/>
    </row>
    <row r="3255" spans="1:4">
      <c r="A3255" s="22"/>
      <c r="B3255" s="22"/>
      <c r="C3255" s="22"/>
      <c r="D3255" s="22"/>
    </row>
    <row r="3256" spans="1:4">
      <c r="A3256" s="22"/>
      <c r="B3256" s="22"/>
      <c r="C3256" s="22"/>
      <c r="D3256" s="22"/>
    </row>
    <row r="3257" spans="1:4">
      <c r="A3257" s="22"/>
      <c r="B3257" s="22"/>
      <c r="C3257" s="22"/>
      <c r="D3257" s="22"/>
    </row>
    <row r="3258" spans="1:4">
      <c r="A3258" s="22"/>
      <c r="B3258" s="22"/>
      <c r="C3258" s="22"/>
      <c r="D3258" s="22"/>
    </row>
    <row r="3259" spans="1:4">
      <c r="A3259" s="22"/>
      <c r="B3259" s="22"/>
      <c r="C3259" s="22"/>
      <c r="D3259" s="22"/>
    </row>
    <row r="3260" spans="1:4">
      <c r="A3260" s="22"/>
      <c r="B3260" s="22"/>
      <c r="C3260" s="22"/>
      <c r="D3260" s="22"/>
    </row>
    <row r="3261" spans="1:4">
      <c r="A3261" s="22"/>
      <c r="B3261" s="22"/>
      <c r="C3261" s="22"/>
      <c r="D3261" s="22"/>
    </row>
    <row r="3262" spans="1:4">
      <c r="A3262" s="22"/>
      <c r="B3262" s="22"/>
      <c r="C3262" s="22"/>
      <c r="D3262" s="22"/>
    </row>
    <row r="3263" spans="1:4">
      <c r="A3263" s="22"/>
      <c r="B3263" s="22"/>
      <c r="C3263" s="22"/>
      <c r="D3263" s="22"/>
    </row>
    <row r="3264" spans="1:4">
      <c r="A3264" s="22"/>
      <c r="B3264" s="22"/>
      <c r="C3264" s="22"/>
      <c r="D3264" s="22"/>
    </row>
    <row r="3265" spans="1:4">
      <c r="A3265" s="22"/>
      <c r="B3265" s="22"/>
      <c r="C3265" s="22"/>
      <c r="D3265" s="22"/>
    </row>
    <row r="3266" spans="1:4">
      <c r="A3266" s="22"/>
      <c r="B3266" s="22"/>
      <c r="C3266" s="22"/>
      <c r="D3266" s="22"/>
    </row>
    <row r="3267" spans="1:4">
      <c r="A3267" s="22"/>
      <c r="B3267" s="22"/>
      <c r="C3267" s="22"/>
      <c r="D3267" s="22"/>
    </row>
    <row r="3268" spans="1:4">
      <c r="A3268" s="22"/>
      <c r="B3268" s="22"/>
      <c r="C3268" s="22"/>
      <c r="D3268" s="22"/>
    </row>
    <row r="3269" spans="1:4">
      <c r="A3269" s="22"/>
      <c r="B3269" s="22"/>
      <c r="C3269" s="22"/>
      <c r="D3269" s="22"/>
    </row>
    <row r="3270" spans="1:4">
      <c r="A3270" s="22"/>
      <c r="B3270" s="22"/>
      <c r="C3270" s="22"/>
      <c r="D3270" s="22"/>
    </row>
    <row r="3271" spans="1:4">
      <c r="A3271" s="22"/>
      <c r="B3271" s="22"/>
      <c r="C3271" s="22"/>
      <c r="D3271" s="22"/>
    </row>
    <row r="3272" spans="1:4">
      <c r="A3272" s="22"/>
      <c r="B3272" s="22"/>
      <c r="C3272" s="22"/>
      <c r="D3272" s="22"/>
    </row>
    <row r="3273" spans="1:4">
      <c r="A3273" s="22"/>
      <c r="B3273" s="22"/>
      <c r="C3273" s="22"/>
      <c r="D3273" s="22"/>
    </row>
    <row r="3274" spans="1:4">
      <c r="A3274" s="22"/>
      <c r="B3274" s="22"/>
      <c r="C3274" s="22"/>
      <c r="D3274" s="22"/>
    </row>
    <row r="3275" spans="1:4">
      <c r="A3275" s="22"/>
      <c r="B3275" s="22"/>
      <c r="C3275" s="22"/>
      <c r="D3275" s="22"/>
    </row>
    <row r="3276" spans="1:4">
      <c r="A3276" s="22"/>
      <c r="B3276" s="22"/>
      <c r="C3276" s="22"/>
      <c r="D3276" s="22"/>
    </row>
    <row r="3277" spans="1:4">
      <c r="A3277" s="22"/>
      <c r="B3277" s="22"/>
      <c r="C3277" s="22"/>
      <c r="D3277" s="22"/>
    </row>
    <row r="3278" spans="1:4">
      <c r="A3278" s="22"/>
      <c r="B3278" s="22"/>
      <c r="C3278" s="22"/>
      <c r="D3278" s="22"/>
    </row>
    <row r="3279" spans="1:4">
      <c r="A3279" s="22"/>
      <c r="B3279" s="22"/>
      <c r="C3279" s="22"/>
      <c r="D3279" s="22"/>
    </row>
    <row r="3280" spans="1:4">
      <c r="A3280" s="22"/>
      <c r="B3280" s="22"/>
      <c r="C3280" s="22"/>
      <c r="D3280" s="22"/>
    </row>
    <row r="3281" spans="1:4">
      <c r="A3281" s="22"/>
      <c r="B3281" s="22"/>
      <c r="C3281" s="22"/>
      <c r="D3281" s="22"/>
    </row>
    <row r="3282" spans="1:4">
      <c r="A3282" s="22"/>
      <c r="B3282" s="22"/>
      <c r="C3282" s="22"/>
      <c r="D3282" s="22"/>
    </row>
    <row r="3283" spans="1:4">
      <c r="A3283" s="22"/>
      <c r="B3283" s="22"/>
      <c r="C3283" s="22"/>
      <c r="D3283" s="22"/>
    </row>
    <row r="3284" spans="1:4">
      <c r="A3284" s="22"/>
      <c r="B3284" s="22"/>
      <c r="C3284" s="22"/>
      <c r="D3284" s="22"/>
    </row>
    <row r="3285" spans="1:4">
      <c r="A3285" s="22"/>
      <c r="B3285" s="22"/>
      <c r="C3285" s="22"/>
      <c r="D3285" s="22"/>
    </row>
    <row r="3286" spans="1:4">
      <c r="A3286" s="22"/>
      <c r="B3286" s="22"/>
      <c r="C3286" s="22"/>
      <c r="D3286" s="22"/>
    </row>
    <row r="3287" spans="1:4">
      <c r="A3287" s="22"/>
      <c r="B3287" s="22"/>
      <c r="C3287" s="22"/>
      <c r="D3287" s="22"/>
    </row>
    <row r="3288" spans="1:4">
      <c r="A3288" s="22"/>
      <c r="B3288" s="22"/>
      <c r="C3288" s="22"/>
      <c r="D3288" s="22"/>
    </row>
    <row r="3289" spans="1:4">
      <c r="A3289" s="22"/>
      <c r="B3289" s="22"/>
      <c r="C3289" s="22"/>
      <c r="D3289" s="22"/>
    </row>
    <row r="3290" spans="1:4">
      <c r="A3290" s="22"/>
      <c r="B3290" s="22"/>
      <c r="C3290" s="22"/>
      <c r="D3290" s="22"/>
    </row>
    <row r="3291" spans="1:4">
      <c r="A3291" s="22"/>
      <c r="B3291" s="22"/>
      <c r="C3291" s="22"/>
      <c r="D3291" s="22"/>
    </row>
    <row r="3292" spans="1:4">
      <c r="A3292" s="22"/>
      <c r="B3292" s="22"/>
      <c r="C3292" s="22"/>
      <c r="D3292" s="22"/>
    </row>
    <row r="3293" spans="1:4">
      <c r="A3293" s="22"/>
      <c r="B3293" s="22"/>
      <c r="C3293" s="22"/>
      <c r="D3293" s="22"/>
    </row>
    <row r="3294" spans="1:4">
      <c r="A3294" s="22"/>
      <c r="B3294" s="22"/>
      <c r="C3294" s="22"/>
      <c r="D3294" s="22"/>
    </row>
    <row r="3295" spans="1:4">
      <c r="A3295" s="22"/>
      <c r="B3295" s="22"/>
      <c r="C3295" s="22"/>
      <c r="D3295" s="22"/>
    </row>
    <row r="3296" spans="1:4">
      <c r="A3296" s="22"/>
      <c r="B3296" s="22"/>
      <c r="C3296" s="22"/>
      <c r="D3296" s="22"/>
    </row>
    <row r="3297" spans="1:4">
      <c r="A3297" s="22"/>
      <c r="B3297" s="22"/>
      <c r="C3297" s="22"/>
      <c r="D3297" s="22"/>
    </row>
    <row r="3298" spans="1:4">
      <c r="A3298" s="22"/>
      <c r="B3298" s="22"/>
      <c r="C3298" s="22"/>
      <c r="D3298" s="22"/>
    </row>
    <row r="3299" spans="1:4">
      <c r="A3299" s="22"/>
      <c r="B3299" s="22"/>
      <c r="C3299" s="22"/>
      <c r="D3299" s="22"/>
    </row>
    <row r="3300" spans="1:4">
      <c r="A3300" s="22"/>
      <c r="B3300" s="22"/>
      <c r="C3300" s="22"/>
      <c r="D3300" s="22"/>
    </row>
    <row r="3301" spans="1:4">
      <c r="A3301" s="22"/>
      <c r="B3301" s="22"/>
      <c r="C3301" s="22"/>
      <c r="D3301" s="22"/>
    </row>
    <row r="3302" spans="1:4">
      <c r="A3302" s="22"/>
      <c r="B3302" s="22"/>
      <c r="C3302" s="22"/>
      <c r="D3302" s="22"/>
    </row>
    <row r="3303" spans="1:4">
      <c r="A3303" s="22"/>
      <c r="B3303" s="22"/>
      <c r="C3303" s="22"/>
      <c r="D3303" s="22"/>
    </row>
    <row r="3304" spans="1:4">
      <c r="A3304" s="22"/>
      <c r="B3304" s="22"/>
      <c r="C3304" s="22"/>
      <c r="D3304" s="22"/>
    </row>
    <row r="3305" spans="1:4">
      <c r="A3305" s="22"/>
      <c r="B3305" s="22"/>
      <c r="C3305" s="22"/>
      <c r="D3305" s="22"/>
    </row>
    <row r="3306" spans="1:4">
      <c r="A3306" s="22"/>
      <c r="B3306" s="22"/>
      <c r="C3306" s="22"/>
      <c r="D3306" s="22"/>
    </row>
    <row r="3307" spans="1:4">
      <c r="A3307" s="22"/>
      <c r="B3307" s="22"/>
      <c r="C3307" s="22"/>
      <c r="D3307" s="22"/>
    </row>
    <row r="3308" spans="1:4">
      <c r="A3308" s="22"/>
      <c r="B3308" s="22"/>
      <c r="C3308" s="22"/>
      <c r="D3308" s="22"/>
    </row>
    <row r="3309" spans="1:4">
      <c r="A3309" s="22"/>
      <c r="B3309" s="22"/>
      <c r="C3309" s="22"/>
      <c r="D3309" s="22"/>
    </row>
    <row r="3310" spans="1:4">
      <c r="A3310" s="22"/>
      <c r="B3310" s="22"/>
      <c r="C3310" s="22"/>
      <c r="D3310" s="22"/>
    </row>
    <row r="3311" spans="1:4">
      <c r="A3311" s="22"/>
      <c r="B3311" s="22"/>
      <c r="C3311" s="22"/>
      <c r="D3311" s="22"/>
    </row>
    <row r="3312" spans="1:4">
      <c r="A3312" s="22"/>
      <c r="B3312" s="22"/>
      <c r="C3312" s="22"/>
      <c r="D3312" s="22"/>
    </row>
    <row r="3313" spans="1:4">
      <c r="A3313" s="22"/>
      <c r="B3313" s="22"/>
      <c r="C3313" s="22"/>
      <c r="D3313" s="22"/>
    </row>
    <row r="3314" spans="1:4">
      <c r="A3314" s="22"/>
      <c r="B3314" s="22"/>
      <c r="C3314" s="22"/>
      <c r="D3314" s="22"/>
    </row>
    <row r="3315" spans="1:4">
      <c r="A3315" s="22"/>
      <c r="B3315" s="22"/>
      <c r="C3315" s="22"/>
      <c r="D3315" s="22"/>
    </row>
    <row r="3316" spans="1:4">
      <c r="A3316" s="22"/>
      <c r="B3316" s="22"/>
      <c r="C3316" s="22"/>
      <c r="D3316" s="22"/>
    </row>
    <row r="3317" spans="1:4">
      <c r="A3317" s="22"/>
      <c r="B3317" s="22"/>
      <c r="C3317" s="22"/>
      <c r="D3317" s="22"/>
    </row>
    <row r="3318" spans="1:4">
      <c r="A3318" s="22"/>
      <c r="B3318" s="22"/>
      <c r="C3318" s="22"/>
      <c r="D3318" s="22"/>
    </row>
    <row r="3319" spans="1:4">
      <c r="A3319" s="22"/>
      <c r="B3319" s="22"/>
      <c r="C3319" s="22"/>
      <c r="D3319" s="22"/>
    </row>
    <row r="3320" spans="1:4">
      <c r="A3320" s="22"/>
      <c r="B3320" s="22"/>
      <c r="C3320" s="22"/>
      <c r="D3320" s="22"/>
    </row>
    <row r="3321" spans="1:4">
      <c r="A3321" s="22"/>
      <c r="B3321" s="22"/>
      <c r="C3321" s="22"/>
      <c r="D3321" s="22"/>
    </row>
    <row r="3322" spans="1:4">
      <c r="A3322" s="22"/>
      <c r="B3322" s="22"/>
      <c r="C3322" s="22"/>
      <c r="D3322" s="22"/>
    </row>
    <row r="3323" spans="1:4">
      <c r="A3323" s="22"/>
      <c r="B3323" s="22"/>
      <c r="C3323" s="22"/>
      <c r="D3323" s="22"/>
    </row>
    <row r="3324" spans="1:4">
      <c r="A3324" s="22"/>
      <c r="B3324" s="22"/>
      <c r="C3324" s="22"/>
      <c r="D3324" s="22"/>
    </row>
    <row r="3325" spans="1:4">
      <c r="A3325" s="22"/>
      <c r="B3325" s="22"/>
      <c r="C3325" s="22"/>
      <c r="D3325" s="22"/>
    </row>
    <row r="3326" spans="1:4">
      <c r="A3326" s="22"/>
      <c r="B3326" s="22"/>
      <c r="C3326" s="22"/>
      <c r="D3326" s="22"/>
    </row>
    <row r="3327" spans="1:4">
      <c r="A3327" s="22"/>
      <c r="B3327" s="22"/>
      <c r="C3327" s="22"/>
      <c r="D3327" s="22"/>
    </row>
    <row r="3328" spans="1:4">
      <c r="A3328" s="22"/>
      <c r="B3328" s="22"/>
      <c r="C3328" s="22"/>
      <c r="D3328" s="22"/>
    </row>
    <row r="3329" spans="1:4">
      <c r="A3329" s="22"/>
      <c r="B3329" s="22"/>
      <c r="C3329" s="22"/>
      <c r="D3329" s="22"/>
    </row>
    <row r="3330" spans="1:4">
      <c r="A3330" s="22"/>
      <c r="B3330" s="22"/>
      <c r="C3330" s="22"/>
      <c r="D3330" s="22"/>
    </row>
    <row r="3331" spans="1:4">
      <c r="A3331" s="22"/>
      <c r="B3331" s="22"/>
      <c r="C3331" s="22"/>
      <c r="D3331" s="22"/>
    </row>
    <row r="3332" spans="1:4">
      <c r="A3332" s="22"/>
      <c r="B3332" s="22"/>
      <c r="C3332" s="22"/>
      <c r="D3332" s="22"/>
    </row>
    <row r="3333" spans="1:4">
      <c r="A3333" s="22"/>
      <c r="B3333" s="22"/>
      <c r="C3333" s="22"/>
      <c r="D3333" s="22"/>
    </row>
    <row r="3334" spans="1:4">
      <c r="A3334" s="22"/>
      <c r="B3334" s="22"/>
      <c r="C3334" s="22"/>
      <c r="D3334" s="22"/>
    </row>
    <row r="3335" spans="1:4">
      <c r="A3335" s="22"/>
      <c r="B3335" s="22"/>
      <c r="C3335" s="22"/>
      <c r="D3335" s="22"/>
    </row>
    <row r="3336" spans="1:4">
      <c r="A3336" s="22"/>
      <c r="B3336" s="22"/>
      <c r="C3336" s="22"/>
      <c r="D3336" s="22"/>
    </row>
    <row r="3337" spans="1:4">
      <c r="A3337" s="22"/>
      <c r="B3337" s="22"/>
      <c r="C3337" s="22"/>
      <c r="D3337" s="22"/>
    </row>
    <row r="3338" spans="1:4">
      <c r="A3338" s="22"/>
      <c r="B3338" s="22"/>
      <c r="C3338" s="22"/>
      <c r="D3338" s="22"/>
    </row>
    <row r="3339" spans="1:4">
      <c r="A3339" s="22"/>
      <c r="B3339" s="22"/>
      <c r="C3339" s="22"/>
      <c r="D3339" s="22"/>
    </row>
    <row r="3340" spans="1:4">
      <c r="A3340" s="22"/>
      <c r="B3340" s="22"/>
      <c r="C3340" s="22"/>
      <c r="D3340" s="22"/>
    </row>
    <row r="3341" spans="1:4">
      <c r="A3341" s="22"/>
      <c r="B3341" s="22"/>
      <c r="C3341" s="22"/>
      <c r="D3341" s="22"/>
    </row>
    <row r="3342" spans="1:4">
      <c r="A3342" s="22"/>
      <c r="B3342" s="22"/>
      <c r="C3342" s="22"/>
      <c r="D3342" s="22"/>
    </row>
    <row r="3343" spans="1:4">
      <c r="A3343" s="22"/>
      <c r="B3343" s="22"/>
      <c r="C3343" s="22"/>
      <c r="D3343" s="22"/>
    </row>
    <row r="3344" spans="1:4">
      <c r="A3344" s="22"/>
      <c r="B3344" s="22"/>
      <c r="C3344" s="22"/>
      <c r="D3344" s="22"/>
    </row>
    <row r="3345" spans="1:4">
      <c r="A3345" s="22"/>
      <c r="B3345" s="22"/>
      <c r="C3345" s="22"/>
      <c r="D3345" s="22"/>
    </row>
    <row r="3346" spans="1:4">
      <c r="A3346" s="22"/>
      <c r="B3346" s="22"/>
      <c r="C3346" s="22"/>
      <c r="D3346" s="22"/>
    </row>
    <row r="3347" spans="1:4">
      <c r="A3347" s="22"/>
      <c r="B3347" s="22"/>
      <c r="C3347" s="22"/>
      <c r="D3347" s="22"/>
    </row>
    <row r="3348" spans="1:4">
      <c r="A3348" s="22"/>
      <c r="B3348" s="22"/>
      <c r="C3348" s="22"/>
      <c r="D3348" s="22"/>
    </row>
    <row r="3349" spans="1:4">
      <c r="A3349" s="22"/>
      <c r="B3349" s="22"/>
      <c r="C3349" s="22"/>
      <c r="D3349" s="22"/>
    </row>
    <row r="3350" spans="1:4">
      <c r="A3350" s="22"/>
      <c r="B3350" s="22"/>
      <c r="C3350" s="22"/>
      <c r="D3350" s="22"/>
    </row>
    <row r="3351" spans="1:4">
      <c r="A3351" s="22"/>
      <c r="B3351" s="22"/>
      <c r="C3351" s="22"/>
      <c r="D3351" s="22"/>
    </row>
    <row r="3352" spans="1:4">
      <c r="A3352" s="22"/>
      <c r="B3352" s="22"/>
      <c r="C3352" s="22"/>
      <c r="D3352" s="22"/>
    </row>
    <row r="3353" spans="1:4">
      <c r="A3353" s="22"/>
      <c r="B3353" s="22"/>
      <c r="C3353" s="22"/>
      <c r="D3353" s="22"/>
    </row>
    <row r="3354" spans="1:4">
      <c r="A3354" s="22"/>
      <c r="B3354" s="22"/>
      <c r="C3354" s="22"/>
      <c r="D3354" s="22"/>
    </row>
    <row r="3355" spans="1:4">
      <c r="A3355" s="22"/>
      <c r="B3355" s="22"/>
      <c r="C3355" s="22"/>
      <c r="D3355" s="22"/>
    </row>
    <row r="3356" spans="1:4">
      <c r="A3356" s="22"/>
      <c r="B3356" s="22"/>
      <c r="C3356" s="22"/>
      <c r="D3356" s="22"/>
    </row>
    <row r="3357" spans="1:4">
      <c r="A3357" s="22"/>
      <c r="B3357" s="22"/>
      <c r="C3357" s="22"/>
      <c r="D3357" s="22"/>
    </row>
    <row r="3358" spans="1:4">
      <c r="A3358" s="22"/>
      <c r="B3358" s="22"/>
      <c r="C3358" s="22"/>
      <c r="D3358" s="22"/>
    </row>
    <row r="3359" spans="1:4">
      <c r="A3359" s="22"/>
      <c r="B3359" s="22"/>
      <c r="C3359" s="22"/>
      <c r="D3359" s="22"/>
    </row>
    <row r="3360" spans="1:4">
      <c r="A3360" s="22"/>
      <c r="B3360" s="22"/>
      <c r="C3360" s="22"/>
      <c r="D3360" s="22"/>
    </row>
    <row r="3361" spans="1:4">
      <c r="A3361" s="22"/>
      <c r="B3361" s="22"/>
      <c r="C3361" s="22"/>
      <c r="D3361" s="22"/>
    </row>
    <row r="3362" spans="1:4">
      <c r="A3362" s="22"/>
      <c r="B3362" s="22"/>
      <c r="C3362" s="22"/>
      <c r="D3362" s="22"/>
    </row>
    <row r="3363" spans="1:4">
      <c r="A3363" s="22"/>
      <c r="B3363" s="22"/>
      <c r="C3363" s="22"/>
      <c r="D3363" s="22"/>
    </row>
    <row r="3364" spans="1:4">
      <c r="A3364" s="22"/>
      <c r="B3364" s="22"/>
      <c r="C3364" s="22"/>
      <c r="D3364" s="22"/>
    </row>
    <row r="3365" spans="1:4">
      <c r="A3365" s="22"/>
      <c r="B3365" s="22"/>
      <c r="C3365" s="22"/>
      <c r="D3365" s="22"/>
    </row>
    <row r="3366" spans="1:4">
      <c r="A3366" s="22"/>
      <c r="B3366" s="22"/>
      <c r="C3366" s="22"/>
      <c r="D3366" s="22"/>
    </row>
    <row r="3367" spans="1:4">
      <c r="A3367" s="22"/>
      <c r="B3367" s="22"/>
      <c r="C3367" s="22"/>
      <c r="D3367" s="22"/>
    </row>
    <row r="3368" spans="1:4">
      <c r="A3368" s="22"/>
      <c r="B3368" s="22"/>
      <c r="C3368" s="22"/>
      <c r="D3368" s="22"/>
    </row>
    <row r="3369" spans="1:4">
      <c r="A3369" s="22"/>
      <c r="B3369" s="22"/>
      <c r="C3369" s="22"/>
      <c r="D3369" s="22"/>
    </row>
    <row r="3370" spans="1:4">
      <c r="A3370" s="22"/>
      <c r="B3370" s="22"/>
      <c r="C3370" s="22"/>
      <c r="D3370" s="22"/>
    </row>
    <row r="3371" spans="1:4">
      <c r="A3371" s="22"/>
      <c r="B3371" s="22"/>
      <c r="C3371" s="22"/>
      <c r="D3371" s="22"/>
    </row>
    <row r="3372" spans="1:4">
      <c r="A3372" s="22"/>
      <c r="B3372" s="22"/>
      <c r="C3372" s="22"/>
      <c r="D3372" s="22"/>
    </row>
    <row r="3373" spans="1:4">
      <c r="A3373" s="22"/>
      <c r="B3373" s="22"/>
      <c r="C3373" s="22"/>
      <c r="D3373" s="22"/>
    </row>
    <row r="3374" spans="1:4">
      <c r="A3374" s="22"/>
      <c r="B3374" s="22"/>
      <c r="C3374" s="22"/>
      <c r="D3374" s="22"/>
    </row>
    <row r="3375" spans="1:4">
      <c r="A3375" s="22"/>
      <c r="B3375" s="22"/>
      <c r="C3375" s="22"/>
      <c r="D3375" s="22"/>
    </row>
    <row r="3376" spans="1:4">
      <c r="A3376" s="22"/>
      <c r="B3376" s="22"/>
      <c r="C3376" s="22"/>
      <c r="D3376" s="22"/>
    </row>
    <row r="3377" spans="1:4">
      <c r="A3377" s="22"/>
      <c r="B3377" s="22"/>
      <c r="C3377" s="22"/>
      <c r="D3377" s="22"/>
    </row>
    <row r="3378" spans="1:4">
      <c r="A3378" s="22"/>
      <c r="B3378" s="22"/>
      <c r="C3378" s="22"/>
      <c r="D3378" s="22"/>
    </row>
    <row r="3379" spans="1:4">
      <c r="A3379" s="22"/>
      <c r="B3379" s="22"/>
      <c r="C3379" s="22"/>
      <c r="D3379" s="22"/>
    </row>
    <row r="3380" spans="1:4">
      <c r="A3380" s="22"/>
      <c r="B3380" s="22"/>
      <c r="C3380" s="22"/>
      <c r="D3380" s="22"/>
    </row>
    <row r="3381" spans="1:4">
      <c r="A3381" s="22"/>
      <c r="B3381" s="22"/>
      <c r="C3381" s="22"/>
      <c r="D3381" s="22"/>
    </row>
    <row r="3382" spans="1:4">
      <c r="A3382" s="22"/>
      <c r="B3382" s="22"/>
      <c r="C3382" s="22"/>
      <c r="D3382" s="22"/>
    </row>
    <row r="3383" spans="1:4">
      <c r="A3383" s="22"/>
      <c r="B3383" s="22"/>
      <c r="C3383" s="22"/>
      <c r="D3383" s="22"/>
    </row>
    <row r="3384" spans="1:4">
      <c r="A3384" s="22"/>
      <c r="B3384" s="22"/>
      <c r="C3384" s="22"/>
      <c r="D3384" s="22"/>
    </row>
    <row r="3385" spans="1:4">
      <c r="A3385" s="22"/>
      <c r="B3385" s="22"/>
      <c r="C3385" s="22"/>
      <c r="D3385" s="22"/>
    </row>
    <row r="3386" spans="1:4">
      <c r="A3386" s="22"/>
      <c r="B3386" s="22"/>
      <c r="C3386" s="22"/>
      <c r="D3386" s="22"/>
    </row>
    <row r="3387" spans="1:4">
      <c r="A3387" s="22"/>
      <c r="B3387" s="22"/>
      <c r="C3387" s="22"/>
      <c r="D3387" s="22"/>
    </row>
    <row r="3388" spans="1:4">
      <c r="A3388" s="22"/>
      <c r="B3388" s="22"/>
      <c r="C3388" s="22"/>
      <c r="D3388" s="22"/>
    </row>
    <row r="3389" spans="1:4">
      <c r="A3389" s="22"/>
      <c r="B3389" s="22"/>
      <c r="C3389" s="22"/>
      <c r="D3389" s="22"/>
    </row>
    <row r="3390" spans="1:4">
      <c r="A3390" s="22"/>
      <c r="B3390" s="22"/>
      <c r="C3390" s="22"/>
      <c r="D3390" s="22"/>
    </row>
    <row r="3391" spans="1:4">
      <c r="A3391" s="22"/>
      <c r="B3391" s="22"/>
      <c r="C3391" s="22"/>
      <c r="D3391" s="22"/>
    </row>
    <row r="3392" spans="1:4">
      <c r="A3392" s="22"/>
      <c r="B3392" s="22"/>
      <c r="C3392" s="22"/>
      <c r="D3392" s="22"/>
    </row>
    <row r="3393" spans="1:4">
      <c r="A3393" s="22"/>
      <c r="B3393" s="22"/>
      <c r="C3393" s="22"/>
      <c r="D3393" s="22"/>
    </row>
    <row r="3394" spans="1:4">
      <c r="A3394" s="22"/>
      <c r="B3394" s="22"/>
      <c r="C3394" s="22"/>
      <c r="D3394" s="22"/>
    </row>
    <row r="3395" spans="1:4">
      <c r="A3395" s="22"/>
      <c r="B3395" s="22"/>
      <c r="C3395" s="22"/>
      <c r="D3395" s="22"/>
    </row>
    <row r="3396" spans="1:4">
      <c r="A3396" s="22"/>
      <c r="B3396" s="22"/>
      <c r="C3396" s="22"/>
      <c r="D3396" s="22"/>
    </row>
    <row r="3397" spans="1:4">
      <c r="A3397" s="22"/>
      <c r="B3397" s="22"/>
      <c r="C3397" s="22"/>
      <c r="D3397" s="22"/>
    </row>
    <row r="3398" spans="1:4">
      <c r="A3398" s="22"/>
      <c r="B3398" s="22"/>
      <c r="C3398" s="22"/>
      <c r="D3398" s="22"/>
    </row>
    <row r="3399" spans="1:4">
      <c r="A3399" s="22"/>
      <c r="B3399" s="22"/>
      <c r="C3399" s="22"/>
      <c r="D3399" s="22"/>
    </row>
    <row r="3400" spans="1:4">
      <c r="A3400" s="22"/>
      <c r="B3400" s="22"/>
      <c r="C3400" s="22"/>
      <c r="D3400" s="22"/>
    </row>
    <row r="3401" spans="1:4">
      <c r="A3401" s="22"/>
      <c r="B3401" s="22"/>
      <c r="C3401" s="22"/>
      <c r="D3401" s="22"/>
    </row>
    <row r="3402" spans="1:4">
      <c r="A3402" s="22"/>
      <c r="B3402" s="22"/>
      <c r="C3402" s="22"/>
      <c r="D3402" s="22"/>
    </row>
    <row r="3403" spans="1:4">
      <c r="A3403" s="22"/>
      <c r="B3403" s="22"/>
      <c r="C3403" s="22"/>
      <c r="D3403" s="22"/>
    </row>
    <row r="3404" spans="1:4">
      <c r="A3404" s="22"/>
      <c r="B3404" s="22"/>
      <c r="C3404" s="22"/>
      <c r="D3404" s="22"/>
    </row>
    <row r="3405" spans="1:4">
      <c r="A3405" s="22"/>
      <c r="B3405" s="22"/>
      <c r="C3405" s="22"/>
      <c r="D3405" s="22"/>
    </row>
    <row r="3406" spans="1:4">
      <c r="A3406" s="22"/>
      <c r="B3406" s="22"/>
      <c r="C3406" s="22"/>
      <c r="D3406" s="22"/>
    </row>
    <row r="3407" spans="1:4">
      <c r="A3407" s="22"/>
      <c r="B3407" s="22"/>
      <c r="C3407" s="22"/>
      <c r="D3407" s="22"/>
    </row>
    <row r="3408" spans="1:4">
      <c r="A3408" s="22"/>
      <c r="B3408" s="22"/>
      <c r="C3408" s="22"/>
      <c r="D3408" s="22"/>
    </row>
    <row r="3409" spans="1:4">
      <c r="A3409" s="22"/>
      <c r="B3409" s="22"/>
      <c r="C3409" s="22"/>
      <c r="D3409" s="22"/>
    </row>
    <row r="3410" spans="1:4">
      <c r="A3410" s="22"/>
      <c r="B3410" s="22"/>
      <c r="C3410" s="22"/>
      <c r="D3410" s="22"/>
    </row>
    <row r="3411" spans="1:4">
      <c r="A3411" s="22"/>
      <c r="B3411" s="22"/>
      <c r="C3411" s="22"/>
      <c r="D3411" s="22"/>
    </row>
    <row r="3412" spans="1:4">
      <c r="A3412" s="22"/>
      <c r="B3412" s="22"/>
      <c r="C3412" s="22"/>
      <c r="D3412" s="22"/>
    </row>
    <row r="3413" spans="1:4">
      <c r="A3413" s="22"/>
      <c r="B3413" s="22"/>
      <c r="C3413" s="22"/>
      <c r="D3413" s="22"/>
    </row>
    <row r="3414" spans="1:4">
      <c r="A3414" s="22"/>
      <c r="B3414" s="22"/>
      <c r="C3414" s="22"/>
      <c r="D3414" s="22"/>
    </row>
    <row r="3415" spans="1:4">
      <c r="A3415" s="22"/>
      <c r="B3415" s="22"/>
      <c r="C3415" s="22"/>
      <c r="D3415" s="22"/>
    </row>
    <row r="3416" spans="1:4">
      <c r="A3416" s="22"/>
      <c r="B3416" s="22"/>
      <c r="C3416" s="22"/>
      <c r="D3416" s="22"/>
    </row>
    <row r="3417" spans="1:4">
      <c r="A3417" s="22"/>
      <c r="B3417" s="22"/>
      <c r="C3417" s="22"/>
      <c r="D3417" s="22"/>
    </row>
    <row r="3418" spans="1:4">
      <c r="A3418" s="22"/>
      <c r="B3418" s="22"/>
      <c r="C3418" s="22"/>
      <c r="D3418" s="22"/>
    </row>
    <row r="3419" spans="1:4">
      <c r="A3419" s="22"/>
      <c r="B3419" s="22"/>
      <c r="C3419" s="22"/>
      <c r="D3419" s="22"/>
    </row>
    <row r="3420" spans="1:4">
      <c r="A3420" s="22"/>
      <c r="B3420" s="22"/>
      <c r="C3420" s="22"/>
      <c r="D3420" s="22"/>
    </row>
    <row r="3421" spans="1:4">
      <c r="A3421" s="22"/>
      <c r="B3421" s="22"/>
      <c r="C3421" s="22"/>
      <c r="D3421" s="22"/>
    </row>
    <row r="3422" spans="1:4">
      <c r="A3422" s="22"/>
      <c r="B3422" s="22"/>
      <c r="C3422" s="22"/>
      <c r="D3422" s="22"/>
    </row>
    <row r="3423" spans="1:4">
      <c r="A3423" s="22"/>
      <c r="B3423" s="22"/>
      <c r="C3423" s="22"/>
      <c r="D3423" s="22"/>
    </row>
    <row r="3424" spans="1:4">
      <c r="A3424" s="22"/>
      <c r="B3424" s="22"/>
      <c r="C3424" s="22"/>
      <c r="D3424" s="22"/>
    </row>
    <row r="3425" spans="1:4">
      <c r="A3425" s="22"/>
      <c r="B3425" s="22"/>
      <c r="C3425" s="22"/>
      <c r="D3425" s="22"/>
    </row>
    <row r="3426" spans="1:4">
      <c r="A3426" s="22"/>
      <c r="B3426" s="22"/>
      <c r="C3426" s="22"/>
      <c r="D3426" s="22"/>
    </row>
    <row r="3427" spans="1:4">
      <c r="A3427" s="22"/>
      <c r="B3427" s="22"/>
      <c r="C3427" s="22"/>
      <c r="D3427" s="22"/>
    </row>
    <row r="3428" spans="1:4">
      <c r="A3428" s="22"/>
      <c r="B3428" s="22"/>
      <c r="C3428" s="22"/>
      <c r="D3428" s="22"/>
    </row>
    <row r="3429" spans="1:4">
      <c r="A3429" s="22"/>
      <c r="B3429" s="22"/>
      <c r="C3429" s="22"/>
      <c r="D3429" s="22"/>
    </row>
    <row r="3430" spans="1:4">
      <c r="A3430" s="22"/>
      <c r="B3430" s="22"/>
      <c r="C3430" s="22"/>
      <c r="D3430" s="22"/>
    </row>
    <row r="3431" spans="1:4">
      <c r="A3431" s="22"/>
      <c r="B3431" s="22"/>
      <c r="C3431" s="22"/>
      <c r="D3431" s="22"/>
    </row>
    <row r="3432" spans="1:4">
      <c r="A3432" s="22"/>
      <c r="B3432" s="22"/>
      <c r="C3432" s="22"/>
      <c r="D3432" s="22"/>
    </row>
    <row r="3433" spans="1:4">
      <c r="A3433" s="22"/>
      <c r="B3433" s="22"/>
      <c r="C3433" s="22"/>
      <c r="D3433" s="22"/>
    </row>
    <row r="3434" spans="1:4">
      <c r="A3434" s="22"/>
      <c r="B3434" s="22"/>
      <c r="C3434" s="22"/>
      <c r="D3434" s="22"/>
    </row>
    <row r="3435" spans="1:4">
      <c r="A3435" s="22"/>
      <c r="B3435" s="22"/>
      <c r="C3435" s="22"/>
      <c r="D3435" s="22"/>
    </row>
    <row r="3436" spans="1:4">
      <c r="A3436" s="22"/>
      <c r="B3436" s="22"/>
      <c r="C3436" s="22"/>
      <c r="D3436" s="22"/>
    </row>
    <row r="3437" spans="1:4">
      <c r="A3437" s="22"/>
      <c r="B3437" s="22"/>
      <c r="C3437" s="22"/>
      <c r="D3437" s="22"/>
    </row>
    <row r="3438" spans="1:4">
      <c r="A3438" s="22"/>
      <c r="B3438" s="22"/>
      <c r="C3438" s="22"/>
      <c r="D3438" s="22"/>
    </row>
    <row r="3439" spans="1:4">
      <c r="A3439" s="22"/>
      <c r="B3439" s="22"/>
      <c r="C3439" s="22"/>
      <c r="D3439" s="22"/>
    </row>
    <row r="3440" spans="1:4">
      <c r="A3440" s="22"/>
      <c r="B3440" s="22"/>
      <c r="C3440" s="22"/>
      <c r="D3440" s="22"/>
    </row>
    <row r="3441" spans="1:4">
      <c r="A3441" s="22"/>
      <c r="B3441" s="22"/>
      <c r="C3441" s="22"/>
      <c r="D3441" s="22"/>
    </row>
    <row r="3442" spans="1:4">
      <c r="A3442" s="22"/>
      <c r="B3442" s="22"/>
      <c r="C3442" s="22"/>
      <c r="D3442" s="22"/>
    </row>
    <row r="3443" spans="1:4">
      <c r="A3443" s="22"/>
      <c r="B3443" s="22"/>
      <c r="C3443" s="22"/>
      <c r="D3443" s="22"/>
    </row>
    <row r="3444" spans="1:4">
      <c r="A3444" s="22"/>
      <c r="B3444" s="22"/>
      <c r="C3444" s="22"/>
      <c r="D3444" s="22"/>
    </row>
    <row r="3445" spans="1:4">
      <c r="A3445" s="22"/>
      <c r="B3445" s="22"/>
      <c r="C3445" s="22"/>
      <c r="D3445" s="22"/>
    </row>
    <row r="3446" spans="1:4">
      <c r="A3446" s="22"/>
      <c r="B3446" s="22"/>
      <c r="C3446" s="22"/>
      <c r="D3446" s="22"/>
    </row>
    <row r="3447" spans="1:4">
      <c r="A3447" s="22"/>
      <c r="B3447" s="22"/>
      <c r="C3447" s="22"/>
      <c r="D3447" s="22"/>
    </row>
    <row r="3448" spans="1:4">
      <c r="A3448" s="22"/>
      <c r="B3448" s="22"/>
      <c r="C3448" s="22"/>
      <c r="D3448" s="22"/>
    </row>
    <row r="3449" spans="1:4">
      <c r="A3449" s="22"/>
      <c r="B3449" s="22"/>
      <c r="C3449" s="22"/>
      <c r="D3449" s="22"/>
    </row>
    <row r="3450" spans="1:4">
      <c r="A3450" s="22"/>
      <c r="B3450" s="22"/>
      <c r="C3450" s="22"/>
      <c r="D3450" s="22"/>
    </row>
    <row r="3451" spans="1:4">
      <c r="A3451" s="22"/>
      <c r="B3451" s="22"/>
      <c r="C3451" s="22"/>
      <c r="D3451" s="22"/>
    </row>
    <row r="3452" spans="1:4">
      <c r="A3452" s="22"/>
      <c r="B3452" s="22"/>
      <c r="C3452" s="22"/>
      <c r="D3452" s="22"/>
    </row>
    <row r="3453" spans="1:4">
      <c r="A3453" s="22"/>
      <c r="B3453" s="22"/>
      <c r="C3453" s="22"/>
      <c r="D3453" s="22"/>
    </row>
    <row r="3454" spans="1:4">
      <c r="A3454" s="22"/>
      <c r="B3454" s="22"/>
      <c r="C3454" s="22"/>
      <c r="D3454" s="22"/>
    </row>
    <row r="3455" spans="1:4">
      <c r="A3455" s="22"/>
      <c r="B3455" s="22"/>
      <c r="C3455" s="22"/>
      <c r="D3455" s="22"/>
    </row>
    <row r="3456" spans="1:4">
      <c r="A3456" s="22"/>
      <c r="B3456" s="22"/>
      <c r="C3456" s="22"/>
      <c r="D3456" s="22"/>
    </row>
    <row r="3457" spans="1:4">
      <c r="A3457" s="22"/>
      <c r="B3457" s="22"/>
      <c r="C3457" s="22"/>
      <c r="D3457" s="22"/>
    </row>
    <row r="3458" spans="1:4">
      <c r="A3458" s="22"/>
      <c r="B3458" s="22"/>
      <c r="C3458" s="22"/>
      <c r="D3458" s="22"/>
    </row>
    <row r="3459" spans="1:4">
      <c r="A3459" s="22"/>
      <c r="B3459" s="22"/>
      <c r="C3459" s="22"/>
      <c r="D3459" s="22"/>
    </row>
    <row r="3460" spans="1:4">
      <c r="A3460" s="22"/>
      <c r="B3460" s="22"/>
      <c r="C3460" s="22"/>
      <c r="D3460" s="22"/>
    </row>
    <row r="3461" spans="1:4">
      <c r="A3461" s="22"/>
      <c r="B3461" s="22"/>
      <c r="C3461" s="22"/>
      <c r="D3461" s="22"/>
    </row>
    <row r="3462" spans="1:4">
      <c r="A3462" s="22"/>
      <c r="B3462" s="22"/>
      <c r="C3462" s="22"/>
      <c r="D3462" s="22"/>
    </row>
    <row r="3463" spans="1:4">
      <c r="A3463" s="22"/>
      <c r="B3463" s="22"/>
      <c r="C3463" s="22"/>
      <c r="D3463" s="22"/>
    </row>
    <row r="3464" spans="1:4">
      <c r="A3464" s="22"/>
      <c r="B3464" s="22"/>
      <c r="C3464" s="22"/>
      <c r="D3464" s="22"/>
    </row>
    <row r="3465" spans="1:4">
      <c r="A3465" s="22"/>
      <c r="B3465" s="22"/>
      <c r="C3465" s="22"/>
      <c r="D3465" s="22"/>
    </row>
    <row r="3466" spans="1:4">
      <c r="A3466" s="22"/>
      <c r="B3466" s="22"/>
      <c r="C3466" s="22"/>
      <c r="D3466" s="22"/>
    </row>
    <row r="3467" spans="1:4">
      <c r="A3467" s="22"/>
      <c r="B3467" s="22"/>
      <c r="C3467" s="22"/>
      <c r="D3467" s="22"/>
    </row>
    <row r="3468" spans="1:4">
      <c r="A3468" s="22"/>
      <c r="B3468" s="22"/>
      <c r="C3468" s="22"/>
      <c r="D3468" s="22"/>
    </row>
    <row r="3469" spans="1:4">
      <c r="A3469" s="22"/>
      <c r="B3469" s="22"/>
      <c r="C3469" s="22"/>
      <c r="D3469" s="22"/>
    </row>
    <row r="3470" spans="1:4">
      <c r="A3470" s="22"/>
      <c r="B3470" s="22"/>
      <c r="C3470" s="22"/>
      <c r="D3470" s="22"/>
    </row>
    <row r="3471" spans="1:4">
      <c r="A3471" s="22"/>
      <c r="B3471" s="22"/>
      <c r="C3471" s="22"/>
      <c r="D3471" s="22"/>
    </row>
    <row r="3472" spans="1:4">
      <c r="A3472" s="22"/>
      <c r="B3472" s="22"/>
      <c r="C3472" s="22"/>
      <c r="D3472" s="22"/>
    </row>
    <row r="3473" spans="1:4">
      <c r="A3473" s="22"/>
      <c r="B3473" s="22"/>
      <c r="C3473" s="22"/>
      <c r="D3473" s="22"/>
    </row>
    <row r="3474" spans="1:4">
      <c r="A3474" s="22"/>
      <c r="B3474" s="22"/>
      <c r="C3474" s="22"/>
      <c r="D3474" s="22"/>
    </row>
    <row r="3475" spans="1:4">
      <c r="A3475" s="22"/>
      <c r="B3475" s="22"/>
      <c r="C3475" s="22"/>
      <c r="D3475" s="22"/>
    </row>
    <row r="3476" spans="1:4">
      <c r="A3476" s="22"/>
      <c r="B3476" s="22"/>
      <c r="C3476" s="22"/>
      <c r="D3476" s="22"/>
    </row>
    <row r="3477" spans="1:4">
      <c r="A3477" s="22"/>
      <c r="B3477" s="22"/>
      <c r="C3477" s="22"/>
      <c r="D3477" s="22"/>
    </row>
    <row r="3478" spans="1:4">
      <c r="A3478" s="22"/>
      <c r="B3478" s="22"/>
      <c r="C3478" s="22"/>
      <c r="D3478" s="22"/>
    </row>
    <row r="3479" spans="1:4">
      <c r="A3479" s="22"/>
      <c r="B3479" s="22"/>
      <c r="C3479" s="22"/>
      <c r="D3479" s="22"/>
    </row>
    <row r="3480" spans="1:4">
      <c r="A3480" s="22"/>
      <c r="B3480" s="22"/>
      <c r="C3480" s="22"/>
      <c r="D3480" s="22"/>
    </row>
    <row r="3481" spans="1:4">
      <c r="A3481" s="22"/>
      <c r="B3481" s="22"/>
      <c r="C3481" s="22"/>
      <c r="D3481" s="22"/>
    </row>
    <row r="3482" spans="1:4">
      <c r="A3482" s="22"/>
      <c r="B3482" s="22"/>
      <c r="C3482" s="22"/>
      <c r="D3482" s="22"/>
    </row>
    <row r="3483" spans="1:4">
      <c r="A3483" s="22"/>
      <c r="B3483" s="22"/>
      <c r="C3483" s="22"/>
      <c r="D3483" s="22"/>
    </row>
    <row r="3484" spans="1:4">
      <c r="A3484" s="22"/>
      <c r="B3484" s="22"/>
      <c r="C3484" s="22"/>
      <c r="D3484" s="22"/>
    </row>
    <row r="3485" spans="1:4">
      <c r="A3485" s="22"/>
      <c r="B3485" s="22"/>
      <c r="C3485" s="22"/>
      <c r="D3485" s="22"/>
    </row>
    <row r="3486" spans="1:4">
      <c r="A3486" s="22"/>
      <c r="B3486" s="22"/>
      <c r="C3486" s="22"/>
      <c r="D3486" s="22"/>
    </row>
    <row r="3487" spans="1:4">
      <c r="A3487" s="22"/>
      <c r="B3487" s="22"/>
      <c r="C3487" s="22"/>
      <c r="D3487" s="22"/>
    </row>
    <row r="3488" spans="1:4">
      <c r="A3488" s="22"/>
      <c r="B3488" s="22"/>
      <c r="C3488" s="22"/>
      <c r="D3488" s="22"/>
    </row>
    <row r="3489" spans="1:4">
      <c r="A3489" s="22"/>
      <c r="B3489" s="22"/>
      <c r="C3489" s="22"/>
      <c r="D3489" s="22"/>
    </row>
    <row r="3490" spans="1:4">
      <c r="A3490" s="22"/>
      <c r="B3490" s="22"/>
      <c r="C3490" s="22"/>
      <c r="D3490" s="22"/>
    </row>
    <row r="3491" spans="1:4">
      <c r="A3491" s="22"/>
      <c r="B3491" s="22"/>
      <c r="C3491" s="22"/>
      <c r="D3491" s="22"/>
    </row>
    <row r="3492" spans="1:4">
      <c r="A3492" s="22"/>
      <c r="B3492" s="22"/>
      <c r="C3492" s="22"/>
      <c r="D3492" s="22"/>
    </row>
    <row r="3493" spans="1:4">
      <c r="A3493" s="22"/>
      <c r="B3493" s="22"/>
      <c r="C3493" s="22"/>
      <c r="D3493" s="22"/>
    </row>
    <row r="3494" spans="1:4">
      <c r="A3494" s="22"/>
      <c r="B3494" s="22"/>
      <c r="C3494" s="22"/>
      <c r="D3494" s="22"/>
    </row>
    <row r="3495" spans="1:4">
      <c r="A3495" s="22"/>
      <c r="B3495" s="22"/>
      <c r="C3495" s="22"/>
      <c r="D3495" s="22"/>
    </row>
    <row r="3496" spans="1:4">
      <c r="A3496" s="22"/>
      <c r="B3496" s="22"/>
      <c r="C3496" s="22"/>
      <c r="D3496" s="22"/>
    </row>
    <row r="3497" spans="1:4">
      <c r="A3497" s="22"/>
      <c r="B3497" s="22"/>
      <c r="C3497" s="22"/>
      <c r="D3497" s="22"/>
    </row>
    <row r="3498" spans="1:4">
      <c r="A3498" s="22"/>
      <c r="B3498" s="22"/>
      <c r="C3498" s="22"/>
      <c r="D3498" s="22"/>
    </row>
    <row r="3499" spans="1:4">
      <c r="A3499" s="22"/>
      <c r="B3499" s="22"/>
      <c r="C3499" s="22"/>
      <c r="D3499" s="22"/>
    </row>
    <row r="3500" spans="1:4">
      <c r="A3500" s="22"/>
      <c r="B3500" s="22"/>
      <c r="C3500" s="22"/>
      <c r="D3500" s="22"/>
    </row>
    <row r="3501" spans="1:4">
      <c r="A3501" s="22"/>
      <c r="B3501" s="22"/>
      <c r="C3501" s="22"/>
      <c r="D3501" s="22"/>
    </row>
    <row r="3502" spans="1:4">
      <c r="A3502" s="22"/>
      <c r="B3502" s="22"/>
      <c r="C3502" s="22"/>
      <c r="D3502" s="22"/>
    </row>
    <row r="3503" spans="1:4">
      <c r="A3503" s="22"/>
      <c r="B3503" s="22"/>
      <c r="C3503" s="22"/>
      <c r="D3503" s="22"/>
    </row>
    <row r="3504" spans="1:4">
      <c r="A3504" s="22"/>
      <c r="B3504" s="22"/>
      <c r="C3504" s="22"/>
      <c r="D3504" s="22"/>
    </row>
    <row r="3505" spans="1:4">
      <c r="A3505" s="22"/>
      <c r="B3505" s="22"/>
      <c r="C3505" s="22"/>
      <c r="D3505" s="22"/>
    </row>
    <row r="3506" spans="1:4">
      <c r="A3506" s="22"/>
      <c r="B3506" s="22"/>
      <c r="C3506" s="22"/>
      <c r="D3506" s="22"/>
    </row>
    <row r="3507" spans="1:4">
      <c r="A3507" s="22"/>
      <c r="B3507" s="22"/>
      <c r="C3507" s="22"/>
      <c r="D3507" s="22"/>
    </row>
    <row r="3508" spans="1:4">
      <c r="A3508" s="22"/>
      <c r="B3508" s="22"/>
      <c r="C3508" s="22"/>
      <c r="D3508" s="22"/>
    </row>
    <row r="3509" spans="1:4">
      <c r="A3509" s="22"/>
      <c r="B3509" s="22"/>
      <c r="C3509" s="22"/>
      <c r="D3509" s="22"/>
    </row>
    <row r="3510" spans="1:4">
      <c r="A3510" s="22"/>
      <c r="B3510" s="22"/>
      <c r="C3510" s="22"/>
      <c r="D3510" s="22"/>
    </row>
    <row r="3511" spans="1:4">
      <c r="A3511" s="22"/>
      <c r="B3511" s="22"/>
      <c r="C3511" s="22"/>
      <c r="D3511" s="22"/>
    </row>
    <row r="3512" spans="1:4">
      <c r="A3512" s="22"/>
      <c r="B3512" s="22"/>
      <c r="C3512" s="22"/>
      <c r="D3512" s="22"/>
    </row>
    <row r="3513" spans="1:4">
      <c r="A3513" s="22"/>
      <c r="B3513" s="22"/>
      <c r="C3513" s="22"/>
      <c r="D3513" s="22"/>
    </row>
    <row r="3514" spans="1:4">
      <c r="A3514" s="22"/>
      <c r="B3514" s="22"/>
      <c r="C3514" s="22"/>
      <c r="D3514" s="22"/>
    </row>
    <row r="3515" spans="1:4">
      <c r="A3515" s="22"/>
      <c r="B3515" s="22"/>
      <c r="C3515" s="22"/>
      <c r="D3515" s="22"/>
    </row>
    <row r="3516" spans="1:4">
      <c r="A3516" s="22"/>
      <c r="B3516" s="22"/>
      <c r="C3516" s="22"/>
      <c r="D3516" s="22"/>
    </row>
    <row r="3517" spans="1:4">
      <c r="A3517" s="22"/>
      <c r="B3517" s="22"/>
      <c r="C3517" s="22"/>
      <c r="D3517" s="22"/>
    </row>
    <row r="3518" spans="1:4">
      <c r="A3518" s="22"/>
      <c r="B3518" s="22"/>
      <c r="C3518" s="22"/>
      <c r="D3518" s="22"/>
    </row>
    <row r="3519" spans="1:4">
      <c r="A3519" s="22"/>
      <c r="B3519" s="22"/>
      <c r="C3519" s="22"/>
      <c r="D3519" s="22"/>
    </row>
    <row r="3520" spans="1:4">
      <c r="A3520" s="22"/>
      <c r="B3520" s="22"/>
      <c r="C3520" s="22"/>
      <c r="D3520" s="22"/>
    </row>
    <row r="3521" spans="1:4">
      <c r="A3521" s="22"/>
      <c r="B3521" s="22"/>
      <c r="C3521" s="22"/>
      <c r="D3521" s="22"/>
    </row>
    <row r="3522" spans="1:4">
      <c r="A3522" s="22"/>
      <c r="B3522" s="22"/>
      <c r="C3522" s="22"/>
      <c r="D3522" s="22"/>
    </row>
    <row r="3523" spans="1:4">
      <c r="A3523" s="22"/>
      <c r="B3523" s="22"/>
      <c r="C3523" s="22"/>
      <c r="D3523" s="22"/>
    </row>
    <row r="3524" spans="1:4">
      <c r="A3524" s="22"/>
      <c r="B3524" s="22"/>
      <c r="C3524" s="22"/>
      <c r="D3524" s="22"/>
    </row>
    <row r="3525" spans="1:4">
      <c r="A3525" s="22"/>
      <c r="B3525" s="22"/>
      <c r="C3525" s="22"/>
      <c r="D3525" s="22"/>
    </row>
    <row r="3526" spans="1:4">
      <c r="A3526" s="22"/>
      <c r="B3526" s="22"/>
      <c r="C3526" s="22"/>
      <c r="D3526" s="22"/>
    </row>
    <row r="3527" spans="1:4">
      <c r="A3527" s="22"/>
      <c r="B3527" s="22"/>
      <c r="C3527" s="22"/>
      <c r="D3527" s="22"/>
    </row>
    <row r="3528" spans="1:4">
      <c r="A3528" s="22"/>
      <c r="B3528" s="22"/>
      <c r="C3528" s="22"/>
      <c r="D3528" s="22"/>
    </row>
    <row r="3529" spans="1:4">
      <c r="A3529" s="22"/>
      <c r="B3529" s="22"/>
      <c r="C3529" s="22"/>
      <c r="D3529" s="22"/>
    </row>
    <row r="3530" spans="1:4">
      <c r="A3530" s="22"/>
      <c r="B3530" s="22"/>
      <c r="C3530" s="22"/>
      <c r="D3530" s="22"/>
    </row>
    <row r="3531" spans="1:4">
      <c r="A3531" s="22"/>
      <c r="B3531" s="22"/>
      <c r="C3531" s="22"/>
      <c r="D3531" s="22"/>
    </row>
    <row r="3532" spans="1:4">
      <c r="A3532" s="22"/>
      <c r="B3532" s="22"/>
      <c r="C3532" s="22"/>
      <c r="D3532" s="22"/>
    </row>
    <row r="3533" spans="1:4">
      <c r="A3533" s="22"/>
      <c r="B3533" s="22"/>
      <c r="C3533" s="22"/>
      <c r="D3533" s="22"/>
    </row>
    <row r="3534" spans="1:4">
      <c r="A3534" s="22"/>
      <c r="B3534" s="22"/>
      <c r="C3534" s="22"/>
      <c r="D3534" s="22"/>
    </row>
    <row r="3535" spans="1:4">
      <c r="A3535" s="22"/>
      <c r="B3535" s="22"/>
      <c r="C3535" s="22"/>
      <c r="D3535" s="22"/>
    </row>
    <row r="3536" spans="1:4">
      <c r="A3536" s="22"/>
      <c r="B3536" s="22"/>
      <c r="C3536" s="22"/>
      <c r="D3536" s="22"/>
    </row>
    <row r="3537" spans="1:4">
      <c r="A3537" s="22"/>
      <c r="B3537" s="22"/>
      <c r="C3537" s="22"/>
      <c r="D3537" s="22"/>
    </row>
    <row r="3538" spans="1:4">
      <c r="A3538" s="22"/>
      <c r="B3538" s="22"/>
      <c r="C3538" s="22"/>
      <c r="D3538" s="22"/>
    </row>
    <row r="3539" spans="1:4">
      <c r="A3539" s="22"/>
      <c r="B3539" s="22"/>
      <c r="C3539" s="22"/>
      <c r="D3539" s="22"/>
    </row>
    <row r="3540" spans="1:4">
      <c r="A3540" s="22"/>
      <c r="B3540" s="22"/>
      <c r="C3540" s="22"/>
      <c r="D3540" s="22"/>
    </row>
    <row r="3541" spans="1:4">
      <c r="A3541" s="22"/>
      <c r="B3541" s="22"/>
      <c r="C3541" s="22"/>
      <c r="D3541" s="22"/>
    </row>
    <row r="3542" spans="1:4">
      <c r="A3542" s="22"/>
      <c r="B3542" s="22"/>
      <c r="C3542" s="22"/>
      <c r="D3542" s="22"/>
    </row>
    <row r="3543" spans="1:4">
      <c r="A3543" s="22"/>
      <c r="B3543" s="22"/>
      <c r="C3543" s="22"/>
      <c r="D3543" s="22"/>
    </row>
    <row r="3544" spans="1:4">
      <c r="A3544" s="22"/>
      <c r="B3544" s="22"/>
      <c r="C3544" s="22"/>
      <c r="D3544" s="22"/>
    </row>
    <row r="3545" spans="1:4">
      <c r="A3545" s="22"/>
      <c r="B3545" s="22"/>
      <c r="C3545" s="22"/>
      <c r="D3545" s="22"/>
    </row>
    <row r="3546" spans="1:4">
      <c r="A3546" s="22"/>
      <c r="B3546" s="22"/>
      <c r="C3546" s="22"/>
      <c r="D3546" s="22"/>
    </row>
    <row r="3547" spans="1:4">
      <c r="A3547" s="22"/>
      <c r="B3547" s="22"/>
      <c r="C3547" s="22"/>
      <c r="D3547" s="22"/>
    </row>
    <row r="3548" spans="1:4">
      <c r="A3548" s="22"/>
      <c r="B3548" s="22"/>
      <c r="C3548" s="22"/>
      <c r="D3548" s="22"/>
    </row>
    <row r="3549" spans="1:4">
      <c r="A3549" s="22"/>
      <c r="B3549" s="22"/>
      <c r="C3549" s="22"/>
      <c r="D3549" s="22"/>
    </row>
    <row r="3550" spans="1:4">
      <c r="A3550" s="22"/>
      <c r="B3550" s="22"/>
      <c r="C3550" s="22"/>
      <c r="D3550" s="22"/>
    </row>
    <row r="3551" spans="1:4">
      <c r="A3551" s="22"/>
      <c r="B3551" s="22"/>
      <c r="C3551" s="22"/>
      <c r="D3551" s="22"/>
    </row>
    <row r="3552" spans="1:4">
      <c r="A3552" s="22"/>
      <c r="B3552" s="22"/>
      <c r="C3552" s="22"/>
      <c r="D3552" s="22"/>
    </row>
    <row r="3553" spans="1:4">
      <c r="A3553" s="22"/>
      <c r="B3553" s="22"/>
      <c r="C3553" s="22"/>
      <c r="D3553" s="22"/>
    </row>
    <row r="3554" spans="1:4">
      <c r="A3554" s="22"/>
      <c r="B3554" s="22"/>
      <c r="C3554" s="22"/>
      <c r="D3554" s="22"/>
    </row>
    <row r="3555" spans="1:4">
      <c r="A3555" s="22"/>
      <c r="B3555" s="22"/>
      <c r="C3555" s="22"/>
      <c r="D3555" s="22"/>
    </row>
    <row r="3556" spans="1:4">
      <c r="A3556" s="22"/>
      <c r="B3556" s="22"/>
      <c r="C3556" s="22"/>
      <c r="D3556" s="22"/>
    </row>
    <row r="3557" spans="1:4">
      <c r="A3557" s="22"/>
      <c r="B3557" s="22"/>
      <c r="C3557" s="22"/>
      <c r="D3557" s="22"/>
    </row>
    <row r="3558" spans="1:4">
      <c r="A3558" s="22"/>
      <c r="B3558" s="22"/>
      <c r="C3558" s="22"/>
      <c r="D3558" s="22"/>
    </row>
    <row r="3559" spans="1:4">
      <c r="A3559" s="22"/>
      <c r="B3559" s="22"/>
      <c r="C3559" s="22"/>
      <c r="D3559" s="22"/>
    </row>
    <row r="3560" spans="1:4">
      <c r="A3560" s="22"/>
      <c r="B3560" s="22"/>
      <c r="C3560" s="22"/>
      <c r="D3560" s="22"/>
    </row>
    <row r="3561" spans="1:4">
      <c r="A3561" s="22"/>
      <c r="B3561" s="22"/>
      <c r="C3561" s="22"/>
      <c r="D3561" s="22"/>
    </row>
    <row r="3562" spans="1:4">
      <c r="A3562" s="22"/>
      <c r="B3562" s="22"/>
      <c r="C3562" s="22"/>
      <c r="D3562" s="22"/>
    </row>
    <row r="3563" spans="1:4">
      <c r="A3563" s="22"/>
      <c r="B3563" s="22"/>
      <c r="C3563" s="22"/>
      <c r="D3563" s="22"/>
    </row>
    <row r="3564" spans="1:4">
      <c r="A3564" s="22"/>
      <c r="B3564" s="22"/>
      <c r="C3564" s="22"/>
      <c r="D3564" s="22"/>
    </row>
    <row r="3565" spans="1:4">
      <c r="A3565" s="22"/>
      <c r="B3565" s="22"/>
      <c r="C3565" s="22"/>
      <c r="D3565" s="22"/>
    </row>
    <row r="3566" spans="1:4">
      <c r="A3566" s="22"/>
      <c r="B3566" s="22"/>
      <c r="C3566" s="22"/>
      <c r="D3566" s="22"/>
    </row>
    <row r="3567" spans="1:4">
      <c r="A3567" s="22"/>
      <c r="B3567" s="22"/>
      <c r="C3567" s="22"/>
      <c r="D3567" s="22"/>
    </row>
    <row r="3568" spans="1:4">
      <c r="A3568" s="22"/>
      <c r="B3568" s="22"/>
      <c r="C3568" s="22"/>
      <c r="D3568" s="22"/>
    </row>
    <row r="3569" spans="1:4">
      <c r="A3569" s="22"/>
      <c r="B3569" s="22"/>
      <c r="C3569" s="22"/>
      <c r="D3569" s="22"/>
    </row>
    <row r="3570" spans="1:4">
      <c r="A3570" s="22"/>
      <c r="B3570" s="22"/>
      <c r="C3570" s="22"/>
      <c r="D3570" s="22"/>
    </row>
    <row r="3571" spans="1:4">
      <c r="A3571" s="22"/>
      <c r="B3571" s="22"/>
      <c r="C3571" s="22"/>
      <c r="D3571" s="22"/>
    </row>
    <row r="3572" spans="1:4">
      <c r="A3572" s="22"/>
      <c r="B3572" s="22"/>
      <c r="C3572" s="22"/>
      <c r="D3572" s="22"/>
    </row>
    <row r="3573" spans="1:4">
      <c r="A3573" s="22"/>
      <c r="B3573" s="22"/>
      <c r="C3573" s="22"/>
      <c r="D3573" s="22"/>
    </row>
    <row r="3574" spans="1:4">
      <c r="A3574" s="22"/>
      <c r="B3574" s="22"/>
      <c r="C3574" s="22"/>
      <c r="D3574" s="22"/>
    </row>
    <row r="3575" spans="1:4">
      <c r="A3575" s="22"/>
      <c r="B3575" s="22"/>
      <c r="C3575" s="22"/>
      <c r="D3575" s="22"/>
    </row>
    <row r="3576" spans="1:4">
      <c r="A3576" s="22"/>
      <c r="B3576" s="22"/>
      <c r="C3576" s="22"/>
      <c r="D3576" s="22"/>
    </row>
    <row r="3577" spans="1:4">
      <c r="A3577" s="22"/>
      <c r="B3577" s="22"/>
      <c r="C3577" s="22"/>
      <c r="D3577" s="22"/>
    </row>
    <row r="3578" spans="1:4">
      <c r="A3578" s="22"/>
      <c r="B3578" s="22"/>
      <c r="C3578" s="22"/>
      <c r="D3578" s="22"/>
    </row>
    <row r="3579" spans="1:4">
      <c r="A3579" s="22"/>
      <c r="B3579" s="22"/>
      <c r="C3579" s="22"/>
      <c r="D3579" s="22"/>
    </row>
    <row r="3580" spans="1:4">
      <c r="A3580" s="22"/>
      <c r="B3580" s="22"/>
      <c r="C3580" s="22"/>
      <c r="D3580" s="22"/>
    </row>
    <row r="3581" spans="1:4">
      <c r="A3581" s="22"/>
      <c r="B3581" s="22"/>
      <c r="C3581" s="22"/>
      <c r="D3581" s="22"/>
    </row>
    <row r="3582" spans="1:4">
      <c r="A3582" s="22"/>
      <c r="B3582" s="22"/>
      <c r="C3582" s="22"/>
      <c r="D3582" s="22"/>
    </row>
    <row r="3583" spans="1:4">
      <c r="A3583" s="22"/>
      <c r="B3583" s="22"/>
      <c r="C3583" s="22"/>
      <c r="D3583" s="22"/>
    </row>
    <row r="3584" spans="1:4">
      <c r="A3584" s="22"/>
      <c r="B3584" s="22"/>
      <c r="C3584" s="22"/>
      <c r="D3584" s="22"/>
    </row>
    <row r="3585" spans="1:4">
      <c r="A3585" s="22"/>
      <c r="B3585" s="22"/>
      <c r="C3585" s="22"/>
      <c r="D3585" s="22"/>
    </row>
    <row r="3586" spans="1:4">
      <c r="A3586" s="22"/>
      <c r="B3586" s="22"/>
      <c r="C3586" s="22"/>
      <c r="D3586" s="22"/>
    </row>
    <row r="3587" spans="1:4">
      <c r="A3587" s="22"/>
      <c r="B3587" s="22"/>
      <c r="C3587" s="22"/>
      <c r="D3587" s="22"/>
    </row>
    <row r="3588" spans="1:4">
      <c r="A3588" s="22"/>
      <c r="B3588" s="22"/>
      <c r="C3588" s="22"/>
      <c r="D3588" s="22"/>
    </row>
    <row r="3589" spans="1:4">
      <c r="A3589" s="22"/>
      <c r="B3589" s="22"/>
      <c r="C3589" s="22"/>
      <c r="D3589" s="22"/>
    </row>
    <row r="3590" spans="1:4">
      <c r="A3590" s="22"/>
      <c r="B3590" s="22"/>
      <c r="C3590" s="22"/>
      <c r="D3590" s="22"/>
    </row>
    <row r="3591" spans="1:4">
      <c r="A3591" s="22"/>
      <c r="B3591" s="22"/>
      <c r="C3591" s="22"/>
      <c r="D3591" s="22"/>
    </row>
    <row r="3592" spans="1:4">
      <c r="A3592" s="22"/>
      <c r="B3592" s="22"/>
      <c r="C3592" s="22"/>
      <c r="D3592" s="22"/>
    </row>
    <row r="3593" spans="1:4">
      <c r="A3593" s="22"/>
      <c r="B3593" s="22"/>
      <c r="C3593" s="22"/>
      <c r="D3593" s="22"/>
    </row>
    <row r="3594" spans="1:4">
      <c r="A3594" s="22"/>
      <c r="B3594" s="22"/>
      <c r="C3594" s="22"/>
      <c r="D3594" s="22"/>
    </row>
    <row r="3595" spans="1:4">
      <c r="A3595" s="22"/>
      <c r="B3595" s="22"/>
      <c r="C3595" s="22"/>
      <c r="D3595" s="22"/>
    </row>
    <row r="3596" spans="1:4">
      <c r="A3596" s="22"/>
      <c r="B3596" s="22"/>
      <c r="C3596" s="22"/>
      <c r="D3596" s="22"/>
    </row>
    <row r="3597" spans="1:4">
      <c r="A3597" s="22"/>
      <c r="B3597" s="22"/>
      <c r="C3597" s="22"/>
      <c r="D3597" s="22"/>
    </row>
    <row r="3598" spans="1:4">
      <c r="A3598" s="22"/>
      <c r="B3598" s="22"/>
      <c r="C3598" s="22"/>
      <c r="D3598" s="22"/>
    </row>
    <row r="3599" spans="1:4">
      <c r="A3599" s="22"/>
      <c r="B3599" s="22"/>
      <c r="C3599" s="22"/>
      <c r="D3599" s="22"/>
    </row>
    <row r="3600" spans="1:4">
      <c r="A3600" s="22"/>
      <c r="B3600" s="22"/>
      <c r="C3600" s="22"/>
      <c r="D3600" s="22"/>
    </row>
    <row r="3601" spans="1:4">
      <c r="A3601" s="22"/>
      <c r="B3601" s="22"/>
      <c r="C3601" s="22"/>
      <c r="D3601" s="22"/>
    </row>
    <row r="3602" spans="1:4">
      <c r="A3602" s="22"/>
      <c r="B3602" s="22"/>
      <c r="C3602" s="22"/>
      <c r="D3602" s="22"/>
    </row>
    <row r="3603" spans="1:4">
      <c r="A3603" s="22"/>
      <c r="B3603" s="22"/>
      <c r="C3603" s="22"/>
      <c r="D3603" s="22"/>
    </row>
    <row r="3604" spans="1:4">
      <c r="A3604" s="22"/>
      <c r="B3604" s="22"/>
      <c r="C3604" s="22"/>
      <c r="D3604" s="22"/>
    </row>
    <row r="3605" spans="1:4">
      <c r="A3605" s="22"/>
      <c r="B3605" s="22"/>
      <c r="C3605" s="22"/>
      <c r="D3605" s="22"/>
    </row>
    <row r="3606" spans="1:4">
      <c r="A3606" s="22"/>
      <c r="B3606" s="22"/>
      <c r="C3606" s="22"/>
      <c r="D3606" s="22"/>
    </row>
    <row r="3607" spans="1:4">
      <c r="A3607" s="22"/>
      <c r="B3607" s="22"/>
      <c r="C3607" s="22"/>
      <c r="D3607" s="22"/>
    </row>
    <row r="3608" spans="1:4">
      <c r="A3608" s="22"/>
      <c r="B3608" s="22"/>
      <c r="C3608" s="22"/>
      <c r="D3608" s="22"/>
    </row>
    <row r="3609" spans="1:4">
      <c r="A3609" s="22"/>
      <c r="B3609" s="22"/>
      <c r="C3609" s="22"/>
      <c r="D3609" s="22"/>
    </row>
    <row r="3610" spans="1:4">
      <c r="A3610" s="22"/>
      <c r="B3610" s="22"/>
      <c r="C3610" s="22"/>
      <c r="D3610" s="22"/>
    </row>
    <row r="3611" spans="1:4">
      <c r="A3611" s="22"/>
      <c r="B3611" s="22"/>
      <c r="C3611" s="22"/>
      <c r="D3611" s="22"/>
    </row>
    <row r="3612" spans="1:4">
      <c r="A3612" s="22"/>
      <c r="B3612" s="22"/>
      <c r="C3612" s="22"/>
      <c r="D3612" s="22"/>
    </row>
    <row r="3613" spans="1:4">
      <c r="A3613" s="22"/>
      <c r="B3613" s="22"/>
      <c r="C3613" s="22"/>
      <c r="D3613" s="22"/>
    </row>
    <row r="3614" spans="1:4">
      <c r="A3614" s="22"/>
      <c r="B3614" s="22"/>
      <c r="C3614" s="22"/>
      <c r="D3614" s="22"/>
    </row>
    <row r="3615" spans="1:4">
      <c r="A3615" s="22"/>
      <c r="B3615" s="22"/>
      <c r="C3615" s="22"/>
      <c r="D3615" s="22"/>
    </row>
    <row r="3616" spans="1:4">
      <c r="A3616" s="22"/>
      <c r="B3616" s="22"/>
      <c r="C3616" s="22"/>
      <c r="D3616" s="22"/>
    </row>
    <row r="3617" spans="1:4">
      <c r="A3617" s="22"/>
      <c r="B3617" s="22"/>
      <c r="C3617" s="22"/>
      <c r="D3617" s="22"/>
    </row>
    <row r="3618" spans="1:4">
      <c r="A3618" s="22"/>
      <c r="B3618" s="22"/>
      <c r="C3618" s="22"/>
      <c r="D3618" s="22"/>
    </row>
    <row r="3619" spans="1:4">
      <c r="A3619" s="22"/>
      <c r="B3619" s="22"/>
      <c r="C3619" s="22"/>
      <c r="D3619" s="22"/>
    </row>
    <row r="3620" spans="1:4">
      <c r="A3620" s="22"/>
      <c r="B3620" s="22"/>
      <c r="C3620" s="22"/>
      <c r="D3620" s="22"/>
    </row>
    <row r="3621" spans="1:4">
      <c r="A3621" s="22"/>
      <c r="B3621" s="22"/>
      <c r="C3621" s="22"/>
      <c r="D3621" s="22"/>
    </row>
    <row r="3622" spans="1:4">
      <c r="A3622" s="22"/>
      <c r="B3622" s="22"/>
      <c r="C3622" s="22"/>
      <c r="D3622" s="22"/>
    </row>
    <row r="3623" spans="1:4">
      <c r="A3623" s="22"/>
      <c r="B3623" s="22"/>
      <c r="C3623" s="22"/>
      <c r="D3623" s="22"/>
    </row>
    <row r="3624" spans="1:4">
      <c r="A3624" s="22"/>
      <c r="B3624" s="22"/>
      <c r="C3624" s="22"/>
      <c r="D3624" s="22"/>
    </row>
    <row r="3625" spans="1:4">
      <c r="A3625" s="22"/>
      <c r="B3625" s="22"/>
      <c r="C3625" s="22"/>
      <c r="D3625" s="22"/>
    </row>
    <row r="3626" spans="1:4">
      <c r="A3626" s="22"/>
      <c r="B3626" s="22"/>
      <c r="C3626" s="22"/>
      <c r="D3626" s="22"/>
    </row>
    <row r="3627" spans="1:4">
      <c r="A3627" s="22"/>
      <c r="B3627" s="22"/>
      <c r="C3627" s="22"/>
      <c r="D3627" s="22"/>
    </row>
    <row r="3628" spans="1:4">
      <c r="A3628" s="22"/>
      <c r="B3628" s="22"/>
      <c r="C3628" s="22"/>
      <c r="D3628" s="22"/>
    </row>
    <row r="3629" spans="1:4">
      <c r="A3629" s="22"/>
      <c r="B3629" s="22"/>
      <c r="C3629" s="22"/>
      <c r="D3629" s="22"/>
    </row>
    <row r="3630" spans="1:4">
      <c r="A3630" s="22"/>
      <c r="B3630" s="22"/>
      <c r="C3630" s="22"/>
      <c r="D3630" s="22"/>
    </row>
    <row r="3631" spans="1:4">
      <c r="A3631" s="22"/>
      <c r="B3631" s="22"/>
      <c r="C3631" s="22"/>
      <c r="D3631" s="22"/>
    </row>
    <row r="3632" spans="1:4">
      <c r="A3632" s="22"/>
      <c r="B3632" s="22"/>
      <c r="C3632" s="22"/>
      <c r="D3632" s="22"/>
    </row>
    <row r="3633" spans="1:4">
      <c r="A3633" s="22"/>
      <c r="B3633" s="22"/>
      <c r="C3633" s="22"/>
      <c r="D3633" s="22"/>
    </row>
    <row r="3634" spans="1:4">
      <c r="A3634" s="22"/>
      <c r="B3634" s="22"/>
      <c r="C3634" s="22"/>
      <c r="D3634" s="22"/>
    </row>
    <row r="3635" spans="1:4">
      <c r="A3635" s="22"/>
      <c r="B3635" s="22"/>
      <c r="C3635" s="22"/>
      <c r="D3635" s="22"/>
    </row>
    <row r="3636" spans="1:4">
      <c r="A3636" s="22"/>
      <c r="B3636" s="22"/>
      <c r="C3636" s="22"/>
      <c r="D3636" s="22"/>
    </row>
    <row r="3637" spans="1:4">
      <c r="A3637" s="22"/>
      <c r="B3637" s="22"/>
      <c r="C3637" s="22"/>
      <c r="D3637" s="22"/>
    </row>
    <row r="3638" spans="1:4">
      <c r="A3638" s="22"/>
      <c r="B3638" s="22"/>
      <c r="C3638" s="22"/>
      <c r="D3638" s="22"/>
    </row>
    <row r="3639" spans="1:4">
      <c r="A3639" s="22"/>
      <c r="B3639" s="22"/>
      <c r="C3639" s="22"/>
      <c r="D3639" s="22"/>
    </row>
    <row r="3640" spans="1:4">
      <c r="A3640" s="22"/>
      <c r="B3640" s="22"/>
      <c r="C3640" s="22"/>
      <c r="D3640" s="22"/>
    </row>
    <row r="3641" spans="1:4">
      <c r="A3641" s="22"/>
      <c r="B3641" s="22"/>
      <c r="C3641" s="22"/>
      <c r="D3641" s="22"/>
    </row>
    <row r="3642" spans="1:4">
      <c r="A3642" s="22"/>
      <c r="B3642" s="22"/>
      <c r="C3642" s="22"/>
      <c r="D3642" s="22"/>
    </row>
    <row r="3643" spans="1:4">
      <c r="A3643" s="22"/>
      <c r="B3643" s="22"/>
      <c r="C3643" s="22"/>
      <c r="D3643" s="22"/>
    </row>
    <row r="3644" spans="1:4">
      <c r="A3644" s="22"/>
      <c r="B3644" s="22"/>
      <c r="C3644" s="22"/>
      <c r="D3644" s="22"/>
    </row>
    <row r="3645" spans="1:4">
      <c r="A3645" s="22"/>
      <c r="B3645" s="22"/>
      <c r="C3645" s="22"/>
      <c r="D3645" s="22"/>
    </row>
    <row r="3646" spans="1:4">
      <c r="A3646" s="22"/>
      <c r="B3646" s="22"/>
      <c r="C3646" s="22"/>
      <c r="D3646" s="22"/>
    </row>
    <row r="3647" spans="1:4">
      <c r="A3647" s="22"/>
      <c r="B3647" s="22"/>
      <c r="C3647" s="22"/>
      <c r="D3647" s="22"/>
    </row>
    <row r="3648" spans="1:4">
      <c r="A3648" s="22"/>
      <c r="B3648" s="22"/>
      <c r="C3648" s="22"/>
      <c r="D3648" s="22"/>
    </row>
    <row r="3649" spans="1:4">
      <c r="A3649" s="22"/>
      <c r="B3649" s="22"/>
      <c r="C3649" s="22"/>
      <c r="D3649" s="22"/>
    </row>
    <row r="3650" spans="1:4">
      <c r="A3650" s="22"/>
      <c r="B3650" s="22"/>
      <c r="C3650" s="22"/>
      <c r="D3650" s="22"/>
    </row>
    <row r="3651" spans="1:4">
      <c r="A3651" s="22"/>
      <c r="B3651" s="22"/>
      <c r="C3651" s="22"/>
      <c r="D3651" s="22"/>
    </row>
    <row r="3652" spans="1:4">
      <c r="A3652" s="22"/>
      <c r="B3652" s="22"/>
      <c r="C3652" s="22"/>
      <c r="D3652" s="22"/>
    </row>
    <row r="3653" spans="1:4">
      <c r="A3653" s="22"/>
      <c r="B3653" s="22"/>
      <c r="C3653" s="22"/>
      <c r="D3653" s="22"/>
    </row>
    <row r="3654" spans="1:4">
      <c r="A3654" s="22"/>
      <c r="B3654" s="22"/>
      <c r="C3654" s="22"/>
      <c r="D3654" s="22"/>
    </row>
    <row r="3655" spans="1:4">
      <c r="A3655" s="22"/>
      <c r="B3655" s="22"/>
      <c r="C3655" s="22"/>
      <c r="D3655" s="22"/>
    </row>
    <row r="3656" spans="1:4">
      <c r="A3656" s="22"/>
      <c r="B3656" s="22"/>
      <c r="C3656" s="22"/>
      <c r="D3656" s="22"/>
    </row>
    <row r="3657" spans="1:4">
      <c r="A3657" s="22"/>
      <c r="B3657" s="22"/>
      <c r="C3657" s="22"/>
      <c r="D3657" s="22"/>
    </row>
    <row r="3658" spans="1:4">
      <c r="A3658" s="22"/>
      <c r="B3658" s="22"/>
      <c r="C3658" s="22"/>
      <c r="D3658" s="22"/>
    </row>
    <row r="3659" spans="1:4">
      <c r="A3659" s="22"/>
      <c r="B3659" s="22"/>
      <c r="C3659" s="22"/>
      <c r="D3659" s="22"/>
    </row>
    <row r="3660" spans="1:4">
      <c r="A3660" s="22"/>
      <c r="B3660" s="22"/>
      <c r="C3660" s="22"/>
      <c r="D3660" s="22"/>
    </row>
    <row r="3661" spans="1:4">
      <c r="A3661" s="22"/>
      <c r="B3661" s="22"/>
      <c r="C3661" s="22"/>
      <c r="D3661" s="22"/>
    </row>
    <row r="3662" spans="1:4">
      <c r="A3662" s="22"/>
      <c r="B3662" s="22"/>
      <c r="C3662" s="22"/>
      <c r="D3662" s="22"/>
    </row>
    <row r="3663" spans="1:4">
      <c r="A3663" s="22"/>
      <c r="B3663" s="22"/>
      <c r="C3663" s="22"/>
      <c r="D3663" s="22"/>
    </row>
    <row r="3664" spans="1:4">
      <c r="A3664" s="22"/>
      <c r="B3664" s="22"/>
      <c r="C3664" s="22"/>
      <c r="D3664" s="22"/>
    </row>
    <row r="3665" spans="1:4">
      <c r="A3665" s="22"/>
      <c r="B3665" s="22"/>
      <c r="C3665" s="22"/>
      <c r="D3665" s="22"/>
    </row>
    <row r="3666" spans="1:4">
      <c r="A3666" s="22"/>
      <c r="B3666" s="22"/>
      <c r="C3666" s="22"/>
      <c r="D3666" s="22"/>
    </row>
    <row r="3667" spans="1:4">
      <c r="A3667" s="22"/>
      <c r="B3667" s="22"/>
      <c r="C3667" s="22"/>
      <c r="D3667" s="22"/>
    </row>
    <row r="3668" spans="1:4">
      <c r="A3668" s="22"/>
      <c r="B3668" s="22"/>
      <c r="C3668" s="22"/>
      <c r="D3668" s="22"/>
    </row>
    <row r="3669" spans="1:4">
      <c r="A3669" s="22"/>
      <c r="B3669" s="22"/>
      <c r="C3669" s="22"/>
      <c r="D3669" s="22"/>
    </row>
    <row r="3670" spans="1:4">
      <c r="A3670" s="22"/>
      <c r="B3670" s="22"/>
      <c r="C3670" s="22"/>
      <c r="D3670" s="22"/>
    </row>
    <row r="3671" spans="1:4">
      <c r="A3671" s="22"/>
      <c r="B3671" s="22"/>
      <c r="C3671" s="22"/>
      <c r="D3671" s="22"/>
    </row>
    <row r="3672" spans="1:4">
      <c r="A3672" s="22"/>
      <c r="B3672" s="22"/>
      <c r="C3672" s="22"/>
      <c r="D3672" s="22"/>
    </row>
    <row r="3673" spans="1:4">
      <c r="A3673" s="22"/>
      <c r="B3673" s="22"/>
      <c r="C3673" s="22"/>
      <c r="D3673" s="22"/>
    </row>
    <row r="3674" spans="1:4">
      <c r="A3674" s="22"/>
      <c r="B3674" s="22"/>
      <c r="C3674" s="22"/>
      <c r="D3674" s="22"/>
    </row>
    <row r="3675" spans="1:4">
      <c r="A3675" s="22"/>
      <c r="B3675" s="22"/>
      <c r="C3675" s="22"/>
      <c r="D3675" s="22"/>
    </row>
    <row r="3676" spans="1:4">
      <c r="A3676" s="22"/>
      <c r="B3676" s="22"/>
      <c r="C3676" s="22"/>
      <c r="D3676" s="22"/>
    </row>
    <row r="3677" spans="1:4">
      <c r="A3677" s="22"/>
      <c r="B3677" s="22"/>
      <c r="C3677" s="22"/>
      <c r="D3677" s="22"/>
    </row>
    <row r="3678" spans="1:4">
      <c r="A3678" s="22"/>
      <c r="B3678" s="22"/>
      <c r="C3678" s="22"/>
      <c r="D3678" s="22"/>
    </row>
    <row r="3679" spans="1:4">
      <c r="A3679" s="22"/>
      <c r="B3679" s="22"/>
      <c r="C3679" s="22"/>
      <c r="D3679" s="22"/>
    </row>
    <row r="3680" spans="1:4">
      <c r="A3680" s="22"/>
      <c r="B3680" s="22"/>
      <c r="C3680" s="22"/>
      <c r="D3680" s="22"/>
    </row>
    <row r="3681" spans="1:4">
      <c r="A3681" s="22"/>
      <c r="B3681" s="22"/>
      <c r="C3681" s="22"/>
      <c r="D3681" s="22"/>
    </row>
    <row r="3682" spans="1:4">
      <c r="A3682" s="22"/>
      <c r="B3682" s="22"/>
      <c r="C3682" s="22"/>
      <c r="D3682" s="22"/>
    </row>
    <row r="3683" spans="1:4">
      <c r="A3683" s="22"/>
      <c r="B3683" s="22"/>
      <c r="C3683" s="22"/>
      <c r="D3683" s="22"/>
    </row>
    <row r="3684" spans="1:4">
      <c r="A3684" s="22"/>
      <c r="B3684" s="22"/>
      <c r="C3684" s="22"/>
      <c r="D3684" s="22"/>
    </row>
    <row r="3685" spans="1:4">
      <c r="A3685" s="22"/>
      <c r="B3685" s="22"/>
      <c r="C3685" s="22"/>
      <c r="D3685" s="22"/>
    </row>
    <row r="3686" spans="1:4">
      <c r="A3686" s="22"/>
      <c r="B3686" s="22"/>
      <c r="C3686" s="22"/>
      <c r="D3686" s="22"/>
    </row>
    <row r="3687" spans="1:4">
      <c r="A3687" s="22"/>
      <c r="B3687" s="22"/>
      <c r="C3687" s="22"/>
      <c r="D3687" s="22"/>
    </row>
    <row r="3688" spans="1:4">
      <c r="A3688" s="22"/>
      <c r="B3688" s="22"/>
      <c r="C3688" s="22"/>
      <c r="D3688" s="22"/>
    </row>
    <row r="3689" spans="1:4">
      <c r="A3689" s="22"/>
      <c r="B3689" s="22"/>
      <c r="C3689" s="22"/>
      <c r="D3689" s="22"/>
    </row>
    <row r="3690" spans="1:4">
      <c r="A3690" s="22"/>
      <c r="B3690" s="22"/>
      <c r="C3690" s="22"/>
      <c r="D3690" s="22"/>
    </row>
    <row r="3691" spans="1:4">
      <c r="A3691" s="22"/>
      <c r="B3691" s="22"/>
      <c r="C3691" s="22"/>
      <c r="D3691" s="22"/>
    </row>
    <row r="3692" spans="1:4">
      <c r="A3692" s="22"/>
      <c r="B3692" s="22"/>
      <c r="C3692" s="22"/>
      <c r="D3692" s="22"/>
    </row>
    <row r="3693" spans="1:4">
      <c r="A3693" s="22"/>
      <c r="B3693" s="22"/>
      <c r="C3693" s="22"/>
      <c r="D3693" s="22"/>
    </row>
    <row r="3694" spans="1:4">
      <c r="A3694" s="22"/>
      <c r="B3694" s="22"/>
      <c r="C3694" s="22"/>
      <c r="D3694" s="22"/>
    </row>
    <row r="3695" spans="1:4">
      <c r="A3695" s="22"/>
      <c r="B3695" s="22"/>
      <c r="C3695" s="22"/>
      <c r="D3695" s="22"/>
    </row>
    <row r="3696" spans="1:4">
      <c r="A3696" s="22"/>
      <c r="B3696" s="22"/>
      <c r="C3696" s="22"/>
      <c r="D3696" s="22"/>
    </row>
    <row r="3697" spans="1:4">
      <c r="A3697" s="22"/>
      <c r="B3697" s="22"/>
      <c r="C3697" s="22"/>
      <c r="D3697" s="22"/>
    </row>
    <row r="3698" spans="1:4">
      <c r="A3698" s="22"/>
      <c r="B3698" s="22"/>
      <c r="C3698" s="22"/>
      <c r="D3698" s="22"/>
    </row>
    <row r="3699" spans="1:4">
      <c r="A3699" s="22"/>
      <c r="B3699" s="22"/>
      <c r="C3699" s="22"/>
      <c r="D3699" s="22"/>
    </row>
    <row r="3700" spans="1:4">
      <c r="A3700" s="22"/>
      <c r="B3700" s="22"/>
      <c r="C3700" s="22"/>
      <c r="D3700" s="22"/>
    </row>
    <row r="3701" spans="1:4">
      <c r="A3701" s="22"/>
      <c r="B3701" s="22"/>
      <c r="C3701" s="22"/>
      <c r="D3701" s="22"/>
    </row>
    <row r="3702" spans="1:4">
      <c r="A3702" s="22"/>
      <c r="B3702" s="22"/>
      <c r="C3702" s="22"/>
      <c r="D3702" s="22"/>
    </row>
    <row r="3703" spans="1:4">
      <c r="A3703" s="22"/>
      <c r="B3703" s="22"/>
      <c r="C3703" s="22"/>
      <c r="D3703" s="22"/>
    </row>
    <row r="3704" spans="1:4">
      <c r="A3704" s="22"/>
      <c r="B3704" s="22"/>
      <c r="C3704" s="22"/>
      <c r="D3704" s="22"/>
    </row>
    <row r="3705" spans="1:4">
      <c r="A3705" s="22"/>
      <c r="B3705" s="22"/>
      <c r="C3705" s="22"/>
      <c r="D3705" s="22"/>
    </row>
    <row r="3706" spans="1:4">
      <c r="A3706" s="22"/>
      <c r="B3706" s="22"/>
      <c r="C3706" s="22"/>
      <c r="D3706" s="22"/>
    </row>
    <row r="3707" spans="1:4">
      <c r="A3707" s="22"/>
      <c r="B3707" s="22"/>
      <c r="C3707" s="22"/>
      <c r="D3707" s="22"/>
    </row>
    <row r="3708" spans="1:4">
      <c r="A3708" s="22"/>
      <c r="B3708" s="22"/>
      <c r="C3708" s="22"/>
      <c r="D3708" s="22"/>
    </row>
    <row r="3709" spans="1:4">
      <c r="A3709" s="22"/>
      <c r="B3709" s="22"/>
      <c r="C3709" s="22"/>
      <c r="D3709" s="22"/>
    </row>
    <row r="3710" spans="1:4">
      <c r="A3710" s="22"/>
      <c r="B3710" s="22"/>
      <c r="C3710" s="22"/>
      <c r="D3710" s="22"/>
    </row>
    <row r="3711" spans="1:4">
      <c r="A3711" s="22"/>
      <c r="B3711" s="22"/>
      <c r="C3711" s="22"/>
      <c r="D3711" s="22"/>
    </row>
    <row r="3712" spans="1:4">
      <c r="A3712" s="22"/>
      <c r="B3712" s="22"/>
      <c r="C3712" s="22"/>
      <c r="D3712" s="22"/>
    </row>
    <row r="3713" spans="1:4">
      <c r="A3713" s="22"/>
      <c r="B3713" s="22"/>
      <c r="C3713" s="22"/>
      <c r="D3713" s="22"/>
    </row>
    <row r="3714" spans="1:4">
      <c r="A3714" s="22"/>
      <c r="B3714" s="22"/>
      <c r="C3714" s="22"/>
      <c r="D3714" s="22"/>
    </row>
    <row r="3715" spans="1:4">
      <c r="A3715" s="22"/>
      <c r="B3715" s="22"/>
      <c r="C3715" s="22"/>
      <c r="D3715" s="22"/>
    </row>
    <row r="3716" spans="1:4">
      <c r="A3716" s="22"/>
      <c r="B3716" s="22"/>
      <c r="C3716" s="22"/>
      <c r="D3716" s="22"/>
    </row>
    <row r="3717" spans="1:4">
      <c r="A3717" s="22"/>
      <c r="B3717" s="22"/>
      <c r="C3717" s="22"/>
      <c r="D3717" s="22"/>
    </row>
    <row r="3718" spans="1:4">
      <c r="A3718" s="22"/>
      <c r="B3718" s="22"/>
      <c r="C3718" s="22"/>
      <c r="D3718" s="22"/>
    </row>
    <row r="3719" spans="1:4">
      <c r="A3719" s="22"/>
      <c r="B3719" s="22"/>
      <c r="C3719" s="22"/>
      <c r="D3719" s="22"/>
    </row>
    <row r="3720" spans="1:4">
      <c r="A3720" s="22"/>
      <c r="B3720" s="22"/>
      <c r="C3720" s="22"/>
      <c r="D3720" s="22"/>
    </row>
    <row r="3721" spans="1:4">
      <c r="A3721" s="22"/>
      <c r="B3721" s="22"/>
      <c r="C3721" s="22"/>
      <c r="D3721" s="22"/>
    </row>
    <row r="3722" spans="1:4">
      <c r="A3722" s="22"/>
      <c r="B3722" s="22"/>
      <c r="C3722" s="22"/>
      <c r="D3722" s="22"/>
    </row>
    <row r="3723" spans="1:4">
      <c r="A3723" s="22"/>
      <c r="B3723" s="22"/>
      <c r="C3723" s="22"/>
      <c r="D3723" s="22"/>
    </row>
    <row r="3724" spans="1:4">
      <c r="A3724" s="22"/>
      <c r="B3724" s="22"/>
      <c r="C3724" s="22"/>
      <c r="D3724" s="22"/>
    </row>
    <row r="3725" spans="1:4">
      <c r="A3725" s="22"/>
    </row>
    <row r="3726" spans="1:4">
      <c r="A3726" s="22"/>
    </row>
    <row r="3727" spans="1:4">
      <c r="A3727" s="22"/>
    </row>
  </sheetData>
  <autoFilter ref="A10:D10"/>
  <sortState ref="B11:D91">
    <sortCondition ref="B11:B91"/>
  </sortState>
  <mergeCells count="7">
    <mergeCell ref="A4:D4"/>
    <mergeCell ref="A5:D5"/>
    <mergeCell ref="A7:D7"/>
    <mergeCell ref="A8:A9"/>
    <mergeCell ref="B8:B9"/>
    <mergeCell ref="C8:C9"/>
    <mergeCell ref="D8:D9"/>
  </mergeCells>
  <phoneticPr fontId="17" type="noConversion"/>
  <pageMargins left="0.94488188976377963" right="0.74803149606299213" top="0.39370078740157483" bottom="0.39370078740157483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90"/>
  <sheetViews>
    <sheetView topLeftCell="A4" zoomScaleNormal="100" workbookViewId="0">
      <selection activeCell="K14" sqref="K14"/>
    </sheetView>
  </sheetViews>
  <sheetFormatPr defaultColWidth="9.08984375" defaultRowHeight="12.5"/>
  <cols>
    <col min="1" max="1" width="3.54296875" style="1" customWidth="1"/>
    <col min="2" max="2" width="27.6328125" style="1" bestFit="1" customWidth="1"/>
    <col min="3" max="3" width="4.6328125" style="1" customWidth="1"/>
    <col min="4" max="9" width="6.453125" style="1" customWidth="1"/>
    <col min="10" max="11" width="8.6328125" style="1" customWidth="1"/>
    <col min="12" max="133" width="9.08984375" style="22"/>
    <col min="134" max="16384" width="9.08984375" style="1"/>
  </cols>
  <sheetData>
    <row r="1" spans="1:133">
      <c r="A1" s="233"/>
      <c r="B1" s="239"/>
      <c r="C1" s="239"/>
      <c r="D1" s="239"/>
      <c r="E1" s="239"/>
      <c r="F1" s="239"/>
      <c r="G1" s="239"/>
      <c r="H1" s="234"/>
      <c r="I1" s="234"/>
      <c r="J1" s="234"/>
      <c r="K1" s="235"/>
      <c r="DT1" s="1"/>
      <c r="DU1" s="1"/>
      <c r="DV1" s="1"/>
      <c r="DW1" s="1"/>
      <c r="DX1" s="1"/>
      <c r="DY1" s="1"/>
      <c r="DZ1" s="1"/>
      <c r="EA1" s="1"/>
      <c r="EB1" s="1"/>
      <c r="EC1" s="1"/>
    </row>
    <row r="2" spans="1:133">
      <c r="A2" s="236"/>
      <c r="B2" s="240"/>
      <c r="C2" s="240"/>
      <c r="D2" s="240"/>
      <c r="E2" s="240"/>
      <c r="F2" s="240"/>
      <c r="G2" s="240"/>
      <c r="H2" s="237"/>
      <c r="I2" s="237"/>
      <c r="J2" s="237"/>
      <c r="K2" s="238"/>
      <c r="DT2" s="1"/>
      <c r="DU2" s="1"/>
      <c r="DV2" s="1"/>
      <c r="DW2" s="1"/>
      <c r="DX2" s="1"/>
      <c r="DY2" s="1"/>
      <c r="DZ2" s="1"/>
      <c r="EA2" s="1"/>
      <c r="EB2" s="1"/>
      <c r="EC2" s="1"/>
    </row>
    <row r="3" spans="1:133" ht="13" thickBot="1">
      <c r="A3" s="236"/>
      <c r="B3" s="240"/>
      <c r="C3" s="240"/>
      <c r="D3" s="240"/>
      <c r="E3" s="240"/>
      <c r="F3" s="240"/>
      <c r="G3" s="240"/>
      <c r="H3" s="237"/>
      <c r="I3" s="237"/>
      <c r="J3" s="237"/>
      <c r="K3" s="238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ht="27.5">
      <c r="A4" s="400" t="s">
        <v>199</v>
      </c>
      <c r="B4" s="401"/>
      <c r="C4" s="401"/>
      <c r="D4" s="401"/>
      <c r="E4" s="401"/>
      <c r="F4" s="401"/>
      <c r="G4" s="401"/>
      <c r="H4" s="401"/>
      <c r="I4" s="401"/>
      <c r="J4" s="401"/>
      <c r="K4" s="402"/>
    </row>
    <row r="5" spans="1:133" s="8" customFormat="1" ht="14.5" thickBot="1">
      <c r="A5" s="410" t="s">
        <v>294</v>
      </c>
      <c r="B5" s="411"/>
      <c r="C5" s="411"/>
      <c r="D5" s="411"/>
      <c r="E5" s="411"/>
      <c r="F5" s="411"/>
      <c r="G5" s="411"/>
      <c r="H5" s="411"/>
      <c r="I5" s="411"/>
      <c r="J5" s="411"/>
      <c r="K5" s="41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</row>
    <row r="6" spans="1:133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3" ht="21" customHeight="1" thickBot="1">
      <c r="A7" s="389" t="s">
        <v>202</v>
      </c>
      <c r="B7" s="390"/>
      <c r="C7" s="390"/>
      <c r="D7" s="390"/>
      <c r="E7" s="390"/>
      <c r="F7" s="390"/>
      <c r="G7" s="390"/>
      <c r="H7" s="390"/>
      <c r="I7" s="390"/>
      <c r="J7" s="390"/>
      <c r="K7" s="391"/>
      <c r="N7" s="277"/>
      <c r="O7" s="277"/>
      <c r="P7" s="277"/>
      <c r="Q7" s="277"/>
      <c r="R7" s="277"/>
      <c r="S7" s="277"/>
      <c r="T7" s="277"/>
    </row>
    <row r="8" spans="1:133" ht="15.75" customHeight="1">
      <c r="A8" s="413" t="s">
        <v>0</v>
      </c>
      <c r="B8" s="415" t="s">
        <v>2</v>
      </c>
      <c r="C8" s="417" t="s">
        <v>3</v>
      </c>
      <c r="D8" s="419" t="s">
        <v>10</v>
      </c>
      <c r="E8" s="403" t="s">
        <v>11</v>
      </c>
      <c r="F8" s="403" t="s">
        <v>12</v>
      </c>
      <c r="G8" s="403" t="s">
        <v>13</v>
      </c>
      <c r="H8" s="405" t="s">
        <v>14</v>
      </c>
      <c r="I8" s="407" t="s">
        <v>43</v>
      </c>
      <c r="J8" s="398" t="s">
        <v>1</v>
      </c>
      <c r="K8" s="421" t="s">
        <v>8</v>
      </c>
      <c r="N8" s="277"/>
      <c r="O8" s="277"/>
      <c r="P8" s="277"/>
      <c r="Q8" s="277"/>
      <c r="R8" s="277"/>
      <c r="S8" s="277"/>
      <c r="T8" s="277"/>
    </row>
    <row r="9" spans="1:133" ht="14.15" customHeight="1" thickBot="1">
      <c r="A9" s="414"/>
      <c r="B9" s="416"/>
      <c r="C9" s="418"/>
      <c r="D9" s="420"/>
      <c r="E9" s="404"/>
      <c r="F9" s="404"/>
      <c r="G9" s="404"/>
      <c r="H9" s="406"/>
      <c r="I9" s="408"/>
      <c r="J9" s="409"/>
      <c r="K9" s="422"/>
      <c r="N9" s="277"/>
      <c r="O9" s="277"/>
      <c r="P9" s="277"/>
      <c r="Q9" s="277"/>
      <c r="R9" s="277"/>
      <c r="S9" s="277"/>
      <c r="T9" s="277"/>
    </row>
    <row r="10" spans="1:133" s="2" customFormat="1" ht="15" customHeight="1">
      <c r="A10" s="137">
        <v>1</v>
      </c>
      <c r="B10" s="320" t="s">
        <v>296</v>
      </c>
      <c r="C10" s="9">
        <v>16</v>
      </c>
      <c r="D10" s="199">
        <v>210</v>
      </c>
      <c r="E10" s="200">
        <v>209</v>
      </c>
      <c r="F10" s="200">
        <v>172</v>
      </c>
      <c r="G10" s="201">
        <v>216</v>
      </c>
      <c r="H10" s="202">
        <v>168</v>
      </c>
      <c r="I10" s="192">
        <f t="shared" ref="I10:I25" si="0">SUM(D10:H10)</f>
        <v>975</v>
      </c>
      <c r="J10" s="177">
        <f t="shared" ref="J10:J25" si="1">COUNT(D10:H10)*C10+I10</f>
        <v>1055</v>
      </c>
      <c r="K10" s="147">
        <f t="shared" ref="K10:K25" si="2">IF(I10,AVERAGE(D10:H10),0)</f>
        <v>195</v>
      </c>
      <c r="L10" s="24"/>
      <c r="M10" s="24"/>
      <c r="N10" s="278"/>
      <c r="O10" s="278"/>
      <c r="P10" s="278"/>
      <c r="Q10" s="279">
        <v>25</v>
      </c>
      <c r="R10" s="278"/>
      <c r="S10" s="278"/>
      <c r="T10" s="278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</row>
    <row r="11" spans="1:133" s="2" customFormat="1" ht="15" customHeight="1">
      <c r="A11" s="138">
        <v>2</v>
      </c>
      <c r="B11" s="175" t="s">
        <v>278</v>
      </c>
      <c r="C11" s="4">
        <v>20</v>
      </c>
      <c r="D11" s="195">
        <v>157</v>
      </c>
      <c r="E11" s="196">
        <v>226</v>
      </c>
      <c r="F11" s="196">
        <v>185</v>
      </c>
      <c r="G11" s="197">
        <v>173</v>
      </c>
      <c r="H11" s="198">
        <v>197</v>
      </c>
      <c r="I11" s="89">
        <f t="shared" si="0"/>
        <v>938</v>
      </c>
      <c r="J11" s="5">
        <f t="shared" si="1"/>
        <v>1038</v>
      </c>
      <c r="K11" s="148">
        <f t="shared" si="2"/>
        <v>187.6</v>
      </c>
      <c r="L11" s="24"/>
      <c r="M11" s="24"/>
      <c r="N11" s="278"/>
      <c r="O11" s="278"/>
      <c r="P11" s="278"/>
      <c r="Q11" s="279">
        <v>25</v>
      </c>
      <c r="R11" s="278"/>
      <c r="S11" s="278"/>
      <c r="T11" s="278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</row>
    <row r="12" spans="1:133" ht="15" customHeight="1">
      <c r="A12" s="138">
        <v>3</v>
      </c>
      <c r="B12" s="129" t="s">
        <v>293</v>
      </c>
      <c r="C12" s="11">
        <v>12</v>
      </c>
      <c r="D12" s="195">
        <v>166</v>
      </c>
      <c r="E12" s="196">
        <v>217</v>
      </c>
      <c r="F12" s="196">
        <v>158</v>
      </c>
      <c r="G12" s="197">
        <v>186</v>
      </c>
      <c r="H12" s="198">
        <v>183</v>
      </c>
      <c r="I12" s="89">
        <f t="shared" si="0"/>
        <v>910</v>
      </c>
      <c r="J12" s="182">
        <f t="shared" si="1"/>
        <v>970</v>
      </c>
      <c r="K12" s="148">
        <f t="shared" si="2"/>
        <v>182</v>
      </c>
      <c r="N12" s="277"/>
      <c r="O12" s="277"/>
      <c r="P12" s="277"/>
      <c r="Q12" s="279">
        <v>0</v>
      </c>
      <c r="R12" s="277"/>
      <c r="S12" s="277"/>
      <c r="T12" s="277"/>
    </row>
    <row r="13" spans="1:133" ht="15" customHeight="1">
      <c r="A13" s="138">
        <v>4</v>
      </c>
      <c r="B13" s="129" t="s">
        <v>143</v>
      </c>
      <c r="C13" s="4">
        <v>9</v>
      </c>
      <c r="D13" s="195">
        <v>175</v>
      </c>
      <c r="E13" s="196">
        <v>169</v>
      </c>
      <c r="F13" s="196">
        <v>244</v>
      </c>
      <c r="G13" s="197">
        <v>168</v>
      </c>
      <c r="H13" s="198">
        <v>160</v>
      </c>
      <c r="I13" s="89">
        <f t="shared" si="0"/>
        <v>916</v>
      </c>
      <c r="J13" s="5">
        <f t="shared" si="1"/>
        <v>961</v>
      </c>
      <c r="K13" s="148">
        <f t="shared" si="2"/>
        <v>183.2</v>
      </c>
      <c r="N13" s="277"/>
      <c r="O13" s="277"/>
      <c r="P13" s="277"/>
      <c r="Q13" s="279">
        <v>25</v>
      </c>
      <c r="R13" s="277"/>
      <c r="S13" s="277"/>
      <c r="T13" s="277"/>
    </row>
    <row r="14" spans="1:133" ht="15" customHeight="1">
      <c r="A14" s="138">
        <v>5</v>
      </c>
      <c r="B14" s="175" t="s">
        <v>213</v>
      </c>
      <c r="C14" s="4">
        <v>16</v>
      </c>
      <c r="D14" s="195">
        <v>189</v>
      </c>
      <c r="E14" s="196">
        <v>182</v>
      </c>
      <c r="F14" s="196">
        <v>136</v>
      </c>
      <c r="G14" s="197">
        <v>192</v>
      </c>
      <c r="H14" s="198">
        <v>182</v>
      </c>
      <c r="I14" s="89">
        <f t="shared" si="0"/>
        <v>881</v>
      </c>
      <c r="J14" s="182">
        <f t="shared" si="1"/>
        <v>961</v>
      </c>
      <c r="K14" s="148">
        <f t="shared" si="2"/>
        <v>176.2</v>
      </c>
      <c r="N14" s="277"/>
      <c r="O14" s="277"/>
      <c r="P14" s="277"/>
      <c r="Q14" s="279">
        <v>25</v>
      </c>
      <c r="R14" s="277"/>
      <c r="S14" s="277"/>
      <c r="T14" s="277"/>
    </row>
    <row r="15" spans="1:133" ht="15" customHeight="1">
      <c r="A15" s="138">
        <v>6</v>
      </c>
      <c r="B15" s="178" t="s">
        <v>137</v>
      </c>
      <c r="C15" s="4">
        <v>12</v>
      </c>
      <c r="D15" s="195">
        <v>177</v>
      </c>
      <c r="E15" s="196">
        <v>162</v>
      </c>
      <c r="F15" s="196">
        <v>180</v>
      </c>
      <c r="G15" s="197">
        <v>211</v>
      </c>
      <c r="H15" s="198">
        <v>170</v>
      </c>
      <c r="I15" s="89">
        <f t="shared" si="0"/>
        <v>900</v>
      </c>
      <c r="J15" s="5">
        <f t="shared" si="1"/>
        <v>960</v>
      </c>
      <c r="K15" s="148">
        <f t="shared" si="2"/>
        <v>180</v>
      </c>
      <c r="N15" s="277"/>
      <c r="O15" s="277"/>
      <c r="P15" s="277"/>
      <c r="Q15" s="279">
        <v>25</v>
      </c>
      <c r="R15" s="277"/>
      <c r="S15" s="277"/>
      <c r="T15" s="277"/>
    </row>
    <row r="16" spans="1:133" ht="15" customHeight="1">
      <c r="A16" s="138">
        <v>7</v>
      </c>
      <c r="B16" s="175" t="s">
        <v>142</v>
      </c>
      <c r="C16" s="4">
        <v>0</v>
      </c>
      <c r="D16" s="195">
        <v>194</v>
      </c>
      <c r="E16" s="196">
        <v>213</v>
      </c>
      <c r="F16" s="196">
        <v>166</v>
      </c>
      <c r="G16" s="197">
        <v>194</v>
      </c>
      <c r="H16" s="198">
        <v>188</v>
      </c>
      <c r="I16" s="89">
        <f t="shared" si="0"/>
        <v>955</v>
      </c>
      <c r="J16" s="182">
        <f t="shared" si="1"/>
        <v>955</v>
      </c>
      <c r="K16" s="148">
        <f t="shared" si="2"/>
        <v>191</v>
      </c>
      <c r="N16" s="277"/>
      <c r="O16" s="277"/>
      <c r="P16" s="277"/>
      <c r="Q16" s="279">
        <v>25</v>
      </c>
      <c r="R16" s="277"/>
      <c r="S16" s="277"/>
      <c r="T16" s="277"/>
    </row>
    <row r="17" spans="1:20" ht="15" customHeight="1">
      <c r="A17" s="138">
        <v>8</v>
      </c>
      <c r="B17" s="159" t="s">
        <v>144</v>
      </c>
      <c r="C17" s="4">
        <v>0</v>
      </c>
      <c r="D17" s="195">
        <v>187</v>
      </c>
      <c r="E17" s="196">
        <v>204</v>
      </c>
      <c r="F17" s="196">
        <v>192</v>
      </c>
      <c r="G17" s="197">
        <v>176</v>
      </c>
      <c r="H17" s="198">
        <v>183</v>
      </c>
      <c r="I17" s="89">
        <f t="shared" si="0"/>
        <v>942</v>
      </c>
      <c r="J17" s="5">
        <f t="shared" si="1"/>
        <v>942</v>
      </c>
      <c r="K17" s="148">
        <f t="shared" si="2"/>
        <v>188.4</v>
      </c>
      <c r="N17" s="277"/>
      <c r="O17" s="277"/>
      <c r="P17" s="277"/>
      <c r="Q17" s="280">
        <v>25</v>
      </c>
      <c r="R17" s="277"/>
      <c r="S17" s="277"/>
      <c r="T17" s="277"/>
    </row>
    <row r="18" spans="1:20" ht="15" customHeight="1">
      <c r="A18" s="138">
        <v>9</v>
      </c>
      <c r="B18" s="179" t="s">
        <v>250</v>
      </c>
      <c r="C18" s="11">
        <v>12</v>
      </c>
      <c r="D18" s="195">
        <v>191</v>
      </c>
      <c r="E18" s="196">
        <v>160</v>
      </c>
      <c r="F18" s="196">
        <v>168</v>
      </c>
      <c r="G18" s="197">
        <v>158</v>
      </c>
      <c r="H18" s="198">
        <v>193</v>
      </c>
      <c r="I18" s="89">
        <f t="shared" si="0"/>
        <v>870</v>
      </c>
      <c r="J18" s="182">
        <f t="shared" si="1"/>
        <v>930</v>
      </c>
      <c r="K18" s="148">
        <f t="shared" si="2"/>
        <v>174</v>
      </c>
      <c r="N18" s="277"/>
      <c r="O18" s="277"/>
      <c r="P18" s="277"/>
      <c r="Q18" s="279">
        <v>25</v>
      </c>
      <c r="R18" s="277"/>
      <c r="S18" s="277"/>
      <c r="T18" s="277"/>
    </row>
    <row r="19" spans="1:20" ht="15" customHeight="1">
      <c r="A19" s="138">
        <v>10</v>
      </c>
      <c r="B19" s="159" t="s">
        <v>290</v>
      </c>
      <c r="C19" s="4">
        <v>16</v>
      </c>
      <c r="D19" s="195">
        <v>180</v>
      </c>
      <c r="E19" s="196">
        <v>179</v>
      </c>
      <c r="F19" s="196">
        <v>178</v>
      </c>
      <c r="G19" s="197">
        <v>135</v>
      </c>
      <c r="H19" s="198">
        <v>176</v>
      </c>
      <c r="I19" s="89">
        <f t="shared" si="0"/>
        <v>848</v>
      </c>
      <c r="J19" s="5">
        <f t="shared" si="1"/>
        <v>928</v>
      </c>
      <c r="K19" s="148">
        <f t="shared" si="2"/>
        <v>169.6</v>
      </c>
      <c r="N19" s="277"/>
      <c r="O19" s="277"/>
      <c r="P19" s="277"/>
      <c r="Q19" s="279">
        <v>70</v>
      </c>
      <c r="R19" s="277"/>
      <c r="S19" s="277"/>
      <c r="T19" s="277"/>
    </row>
    <row r="20" spans="1:20" ht="15" customHeight="1">
      <c r="A20" s="138">
        <v>11</v>
      </c>
      <c r="B20" s="174" t="s">
        <v>114</v>
      </c>
      <c r="C20" s="4">
        <v>12</v>
      </c>
      <c r="D20" s="195">
        <v>178</v>
      </c>
      <c r="E20" s="196">
        <v>201</v>
      </c>
      <c r="F20" s="196">
        <v>150</v>
      </c>
      <c r="G20" s="197">
        <v>147</v>
      </c>
      <c r="H20" s="198">
        <v>191</v>
      </c>
      <c r="I20" s="89">
        <f t="shared" si="0"/>
        <v>867</v>
      </c>
      <c r="J20" s="182">
        <f t="shared" si="1"/>
        <v>927</v>
      </c>
      <c r="K20" s="148">
        <f t="shared" si="2"/>
        <v>173.4</v>
      </c>
      <c r="N20" s="277"/>
      <c r="O20" s="277"/>
      <c r="P20" s="277"/>
      <c r="Q20" s="279">
        <v>70</v>
      </c>
      <c r="R20" s="277"/>
      <c r="S20" s="277"/>
      <c r="T20" s="277"/>
    </row>
    <row r="21" spans="1:20" ht="15" customHeight="1">
      <c r="A21" s="138">
        <v>12</v>
      </c>
      <c r="B21" s="129" t="s">
        <v>177</v>
      </c>
      <c r="C21" s="11">
        <v>6</v>
      </c>
      <c r="D21" s="195">
        <v>173</v>
      </c>
      <c r="E21" s="196">
        <v>154</v>
      </c>
      <c r="F21" s="196">
        <v>222</v>
      </c>
      <c r="G21" s="197">
        <v>157</v>
      </c>
      <c r="H21" s="198">
        <v>181</v>
      </c>
      <c r="I21" s="89">
        <f t="shared" si="0"/>
        <v>887</v>
      </c>
      <c r="J21" s="5">
        <f t="shared" si="1"/>
        <v>917</v>
      </c>
      <c r="K21" s="148">
        <f t="shared" si="2"/>
        <v>177.4</v>
      </c>
      <c r="N21" s="277"/>
      <c r="O21" s="277"/>
      <c r="P21" s="277"/>
      <c r="Q21" s="279">
        <v>25</v>
      </c>
      <c r="R21" s="277"/>
      <c r="S21" s="277"/>
      <c r="T21" s="277"/>
    </row>
    <row r="22" spans="1:20" ht="15" customHeight="1">
      <c r="A22" s="138">
        <v>13</v>
      </c>
      <c r="B22" s="214" t="s">
        <v>134</v>
      </c>
      <c r="C22" s="181">
        <v>6</v>
      </c>
      <c r="D22" s="195">
        <v>156</v>
      </c>
      <c r="E22" s="196">
        <v>182</v>
      </c>
      <c r="F22" s="196">
        <v>154</v>
      </c>
      <c r="G22" s="197">
        <v>194</v>
      </c>
      <c r="H22" s="198">
        <v>188</v>
      </c>
      <c r="I22" s="89">
        <f t="shared" si="0"/>
        <v>874</v>
      </c>
      <c r="J22" s="182">
        <f t="shared" si="1"/>
        <v>904</v>
      </c>
      <c r="K22" s="148">
        <f t="shared" si="2"/>
        <v>174.8</v>
      </c>
      <c r="N22" s="277"/>
      <c r="O22" s="277"/>
      <c r="P22" s="277"/>
      <c r="Q22" s="279">
        <v>70</v>
      </c>
      <c r="R22" s="277"/>
      <c r="S22" s="277"/>
      <c r="T22" s="277"/>
    </row>
    <row r="23" spans="1:20" ht="15" customHeight="1">
      <c r="A23" s="138">
        <v>14</v>
      </c>
      <c r="B23" s="179" t="s">
        <v>122</v>
      </c>
      <c r="C23" s="4">
        <v>9</v>
      </c>
      <c r="D23" s="195">
        <v>191</v>
      </c>
      <c r="E23" s="196">
        <v>129</v>
      </c>
      <c r="F23" s="196">
        <v>169</v>
      </c>
      <c r="G23" s="197">
        <v>154</v>
      </c>
      <c r="H23" s="198">
        <v>186</v>
      </c>
      <c r="I23" s="89">
        <f t="shared" si="0"/>
        <v>829</v>
      </c>
      <c r="J23" s="5">
        <f t="shared" si="1"/>
        <v>874</v>
      </c>
      <c r="K23" s="148">
        <f t="shared" si="2"/>
        <v>165.8</v>
      </c>
      <c r="N23" s="277"/>
      <c r="O23" s="277"/>
      <c r="P23" s="277"/>
      <c r="Q23" s="279">
        <v>25</v>
      </c>
      <c r="R23" s="277"/>
      <c r="S23" s="277"/>
      <c r="T23" s="277"/>
    </row>
    <row r="24" spans="1:20" ht="15" customHeight="1">
      <c r="A24" s="138">
        <v>15</v>
      </c>
      <c r="B24" s="176" t="s">
        <v>263</v>
      </c>
      <c r="C24" s="11">
        <v>20</v>
      </c>
      <c r="D24" s="195">
        <v>134</v>
      </c>
      <c r="E24" s="196">
        <v>149</v>
      </c>
      <c r="F24" s="196">
        <v>143</v>
      </c>
      <c r="G24" s="197">
        <v>158</v>
      </c>
      <c r="H24" s="198">
        <v>180</v>
      </c>
      <c r="I24" s="89">
        <f t="shared" si="0"/>
        <v>764</v>
      </c>
      <c r="J24" s="182">
        <f t="shared" si="1"/>
        <v>864</v>
      </c>
      <c r="K24" s="148">
        <f t="shared" si="2"/>
        <v>152.80000000000001</v>
      </c>
      <c r="N24" s="277"/>
      <c r="O24" s="277"/>
      <c r="P24" s="277"/>
      <c r="Q24" s="279">
        <v>25</v>
      </c>
      <c r="R24" s="277"/>
      <c r="S24" s="277"/>
      <c r="T24" s="277"/>
    </row>
    <row r="25" spans="1:20" ht="15" customHeight="1">
      <c r="A25" s="138">
        <v>16</v>
      </c>
      <c r="B25" s="176" t="s">
        <v>161</v>
      </c>
      <c r="C25" s="131">
        <v>12</v>
      </c>
      <c r="D25" s="195">
        <v>172</v>
      </c>
      <c r="E25" s="196">
        <v>153</v>
      </c>
      <c r="F25" s="196">
        <v>135</v>
      </c>
      <c r="G25" s="197">
        <v>110</v>
      </c>
      <c r="H25" s="198">
        <v>205</v>
      </c>
      <c r="I25" s="89">
        <f t="shared" si="0"/>
        <v>775</v>
      </c>
      <c r="J25" s="5">
        <f t="shared" si="1"/>
        <v>835</v>
      </c>
      <c r="K25" s="148">
        <f t="shared" si="2"/>
        <v>155</v>
      </c>
      <c r="N25" s="277"/>
      <c r="O25" s="277"/>
      <c r="P25" s="277"/>
      <c r="Q25" s="279">
        <v>25</v>
      </c>
      <c r="R25" s="277"/>
      <c r="S25" s="277"/>
      <c r="T25" s="277"/>
    </row>
    <row r="26" spans="1:20" s="22" customFormat="1"/>
    <row r="27" spans="1:20" s="22" customFormat="1"/>
    <row r="28" spans="1:20" s="22" customFormat="1"/>
    <row r="29" spans="1:20" s="22" customFormat="1"/>
    <row r="30" spans="1:20" s="22" customFormat="1"/>
    <row r="31" spans="1:20" s="22" customFormat="1"/>
    <row r="32" spans="1:20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</sheetData>
  <sortState ref="B10:K25">
    <sortCondition descending="1" ref="J10:J25"/>
  </sortState>
  <mergeCells count="14">
    <mergeCell ref="A4:K4"/>
    <mergeCell ref="G8:G9"/>
    <mergeCell ref="H8:H9"/>
    <mergeCell ref="I8:I9"/>
    <mergeCell ref="J8:J9"/>
    <mergeCell ref="A5:K5"/>
    <mergeCell ref="A7:K7"/>
    <mergeCell ref="A8:A9"/>
    <mergeCell ref="B8:B9"/>
    <mergeCell ref="C8:C9"/>
    <mergeCell ref="D8:D9"/>
    <mergeCell ref="E8:E9"/>
    <mergeCell ref="F8:F9"/>
    <mergeCell ref="K8:K9"/>
  </mergeCells>
  <phoneticPr fontId="17" type="noConversion"/>
  <conditionalFormatting sqref="D10:H25">
    <cfRule type="cellIs" dxfId="23" priority="1" stopIfTrue="1" operator="greaterThanOrEqual">
      <formula>200</formula>
    </cfRule>
  </conditionalFormatting>
  <pageMargins left="0.78740157480314965" right="0.35433070866141736" top="0.78740157480314965" bottom="0.98425196850393704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80"/>
  <sheetViews>
    <sheetView zoomScaleNormal="100" workbookViewId="0">
      <selection activeCell="B26" sqref="B26"/>
    </sheetView>
  </sheetViews>
  <sheetFormatPr defaultColWidth="9.08984375" defaultRowHeight="12.5"/>
  <cols>
    <col min="1" max="1" width="3.54296875" style="1" customWidth="1"/>
    <col min="2" max="2" width="25.6328125" style="1" customWidth="1"/>
    <col min="3" max="3" width="4.6328125" style="1" customWidth="1"/>
    <col min="4" max="8" width="6.453125" style="1" customWidth="1"/>
    <col min="9" max="9" width="8.08984375" style="1" customWidth="1"/>
    <col min="10" max="10" width="8.6328125" style="1" customWidth="1"/>
    <col min="11" max="11" width="9.54296875" style="1" customWidth="1"/>
    <col min="12" max="38" width="9.08984375" style="256"/>
    <col min="39" max="133" width="9.08984375" style="22"/>
    <col min="134" max="16384" width="9.08984375" style="1"/>
  </cols>
  <sheetData>
    <row r="1" spans="1:133">
      <c r="A1" s="233"/>
      <c r="B1" s="239"/>
      <c r="C1" s="239"/>
      <c r="D1" s="239"/>
      <c r="E1" s="239"/>
      <c r="F1" s="239"/>
      <c r="G1" s="239"/>
      <c r="H1" s="234"/>
      <c r="I1" s="234"/>
      <c r="J1" s="234"/>
      <c r="K1" s="235"/>
      <c r="DT1" s="1"/>
      <c r="DU1" s="1"/>
      <c r="DV1" s="1"/>
      <c r="DW1" s="1"/>
      <c r="DX1" s="1"/>
      <c r="DY1" s="1"/>
      <c r="DZ1" s="1"/>
      <c r="EA1" s="1"/>
      <c r="EB1" s="1"/>
      <c r="EC1" s="1"/>
    </row>
    <row r="2" spans="1:133">
      <c r="A2" s="236"/>
      <c r="B2" s="240"/>
      <c r="C2" s="240"/>
      <c r="D2" s="240"/>
      <c r="E2" s="240"/>
      <c r="F2" s="240"/>
      <c r="G2" s="240"/>
      <c r="H2" s="237"/>
      <c r="I2" s="237"/>
      <c r="J2" s="237"/>
      <c r="K2" s="238"/>
      <c r="DT2" s="1"/>
      <c r="DU2" s="1"/>
      <c r="DV2" s="1"/>
      <c r="DW2" s="1"/>
      <c r="DX2" s="1"/>
      <c r="DY2" s="1"/>
      <c r="DZ2" s="1"/>
      <c r="EA2" s="1"/>
      <c r="EB2" s="1"/>
      <c r="EC2" s="1"/>
    </row>
    <row r="3" spans="1:133" ht="13" thickBot="1">
      <c r="A3" s="236"/>
      <c r="B3" s="240"/>
      <c r="C3" s="240"/>
      <c r="D3" s="240"/>
      <c r="E3" s="240"/>
      <c r="F3" s="240"/>
      <c r="G3" s="240"/>
      <c r="H3" s="237"/>
      <c r="I3" s="237"/>
      <c r="J3" s="237"/>
      <c r="K3" s="238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ht="27.5">
      <c r="A4" s="400" t="s">
        <v>199</v>
      </c>
      <c r="B4" s="401"/>
      <c r="C4" s="401"/>
      <c r="D4" s="401"/>
      <c r="E4" s="401"/>
      <c r="F4" s="401"/>
      <c r="G4" s="401"/>
      <c r="H4" s="401"/>
      <c r="I4" s="401"/>
      <c r="J4" s="401"/>
      <c r="K4" s="402"/>
    </row>
    <row r="5" spans="1:133" s="8" customFormat="1" ht="14.5" thickBot="1">
      <c r="A5" s="410" t="s">
        <v>294</v>
      </c>
      <c r="B5" s="411"/>
      <c r="C5" s="411"/>
      <c r="D5" s="411"/>
      <c r="E5" s="411"/>
      <c r="F5" s="411"/>
      <c r="G5" s="411"/>
      <c r="H5" s="411"/>
      <c r="I5" s="411"/>
      <c r="J5" s="411"/>
      <c r="K5" s="412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</row>
    <row r="6" spans="1:133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</row>
    <row r="7" spans="1:133" ht="21" customHeight="1" thickBot="1">
      <c r="A7" s="389" t="s">
        <v>203</v>
      </c>
      <c r="B7" s="390"/>
      <c r="C7" s="390"/>
      <c r="D7" s="390"/>
      <c r="E7" s="390"/>
      <c r="F7" s="390"/>
      <c r="G7" s="390"/>
      <c r="H7" s="390"/>
      <c r="I7" s="390"/>
      <c r="J7" s="390"/>
      <c r="K7" s="391"/>
    </row>
    <row r="8" spans="1:133" ht="15.75" customHeight="1">
      <c r="A8" s="413" t="s">
        <v>0</v>
      </c>
      <c r="B8" s="415" t="s">
        <v>2</v>
      </c>
      <c r="C8" s="417" t="s">
        <v>3</v>
      </c>
      <c r="D8" s="428" t="s">
        <v>10</v>
      </c>
      <c r="E8" s="403" t="s">
        <v>11</v>
      </c>
      <c r="F8" s="403" t="s">
        <v>12</v>
      </c>
      <c r="G8" s="403" t="s">
        <v>13</v>
      </c>
      <c r="H8" s="424" t="s">
        <v>14</v>
      </c>
      <c r="I8" s="426" t="s">
        <v>43</v>
      </c>
      <c r="J8" s="398" t="s">
        <v>1</v>
      </c>
      <c r="K8" s="421" t="s">
        <v>8</v>
      </c>
    </row>
    <row r="9" spans="1:133" ht="14.15" customHeight="1" thickBot="1">
      <c r="A9" s="414"/>
      <c r="B9" s="416"/>
      <c r="C9" s="418"/>
      <c r="D9" s="429"/>
      <c r="E9" s="423"/>
      <c r="F9" s="423"/>
      <c r="G9" s="423"/>
      <c r="H9" s="425"/>
      <c r="I9" s="427"/>
      <c r="J9" s="409"/>
      <c r="K9" s="422"/>
    </row>
    <row r="10" spans="1:133" s="2" customFormat="1" ht="15" customHeight="1">
      <c r="A10" s="137">
        <v>1</v>
      </c>
      <c r="B10" s="322" t="s">
        <v>245</v>
      </c>
      <c r="C10" s="321">
        <v>9</v>
      </c>
      <c r="D10" s="199">
        <v>173</v>
      </c>
      <c r="E10" s="200">
        <v>188</v>
      </c>
      <c r="F10" s="200">
        <v>171</v>
      </c>
      <c r="G10" s="201">
        <v>215</v>
      </c>
      <c r="H10" s="202">
        <v>234</v>
      </c>
      <c r="I10" s="192">
        <f t="shared" ref="I10:I21" si="0">SUM(D10:H10)</f>
        <v>981</v>
      </c>
      <c r="J10" s="177">
        <f t="shared" ref="J10:J21" si="1">COUNT(D10:H10)*C10+I10</f>
        <v>1026</v>
      </c>
      <c r="K10" s="147">
        <f t="shared" ref="K10:K21" si="2">IF(I10,AVERAGE(D10:H10),0)</f>
        <v>196.2</v>
      </c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</row>
    <row r="11" spans="1:133" s="2" customFormat="1" ht="15" customHeight="1">
      <c r="A11" s="138">
        <v>2</v>
      </c>
      <c r="B11" s="129" t="s">
        <v>247</v>
      </c>
      <c r="C11" s="4">
        <v>9</v>
      </c>
      <c r="D11" s="195">
        <v>170</v>
      </c>
      <c r="E11" s="196">
        <v>192</v>
      </c>
      <c r="F11" s="196">
        <v>166</v>
      </c>
      <c r="G11" s="197">
        <v>210</v>
      </c>
      <c r="H11" s="198">
        <v>202</v>
      </c>
      <c r="I11" s="89">
        <f t="shared" si="0"/>
        <v>940</v>
      </c>
      <c r="J11" s="5">
        <f t="shared" si="1"/>
        <v>985</v>
      </c>
      <c r="K11" s="148">
        <f t="shared" si="2"/>
        <v>188</v>
      </c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</row>
    <row r="12" spans="1:133" ht="15" customHeight="1">
      <c r="A12" s="138">
        <v>3</v>
      </c>
      <c r="B12" s="175" t="s">
        <v>115</v>
      </c>
      <c r="C12" s="4">
        <v>3</v>
      </c>
      <c r="D12" s="195">
        <v>181</v>
      </c>
      <c r="E12" s="196">
        <v>246</v>
      </c>
      <c r="F12" s="196">
        <v>197</v>
      </c>
      <c r="G12" s="197">
        <v>155</v>
      </c>
      <c r="H12" s="198">
        <v>191</v>
      </c>
      <c r="I12" s="89">
        <f t="shared" si="0"/>
        <v>970</v>
      </c>
      <c r="J12" s="182">
        <f t="shared" si="1"/>
        <v>985</v>
      </c>
      <c r="K12" s="148">
        <f t="shared" si="2"/>
        <v>194</v>
      </c>
    </row>
    <row r="13" spans="1:133" ht="15" customHeight="1">
      <c r="A13" s="138">
        <v>4</v>
      </c>
      <c r="B13" s="174" t="s">
        <v>290</v>
      </c>
      <c r="C13" s="11">
        <v>16</v>
      </c>
      <c r="D13" s="195">
        <v>154</v>
      </c>
      <c r="E13" s="196">
        <v>148</v>
      </c>
      <c r="F13" s="196">
        <v>198</v>
      </c>
      <c r="G13" s="197">
        <v>180</v>
      </c>
      <c r="H13" s="198">
        <v>206</v>
      </c>
      <c r="I13" s="89">
        <f t="shared" si="0"/>
        <v>886</v>
      </c>
      <c r="J13" s="5">
        <f t="shared" si="1"/>
        <v>966</v>
      </c>
      <c r="K13" s="148">
        <f t="shared" si="2"/>
        <v>177.2</v>
      </c>
    </row>
    <row r="14" spans="1:133" ht="15" customHeight="1">
      <c r="A14" s="138">
        <v>5</v>
      </c>
      <c r="B14" s="175" t="s">
        <v>249</v>
      </c>
      <c r="C14" s="4">
        <v>9</v>
      </c>
      <c r="D14" s="195">
        <v>178</v>
      </c>
      <c r="E14" s="196">
        <v>182</v>
      </c>
      <c r="F14" s="196">
        <v>197</v>
      </c>
      <c r="G14" s="197">
        <v>162</v>
      </c>
      <c r="H14" s="198">
        <v>186</v>
      </c>
      <c r="I14" s="89">
        <f t="shared" si="0"/>
        <v>905</v>
      </c>
      <c r="J14" s="182">
        <f t="shared" si="1"/>
        <v>950</v>
      </c>
      <c r="K14" s="148">
        <f t="shared" si="2"/>
        <v>181</v>
      </c>
    </row>
    <row r="15" spans="1:133" ht="15" customHeight="1">
      <c r="A15" s="138">
        <v>6</v>
      </c>
      <c r="B15" s="175" t="s">
        <v>237</v>
      </c>
      <c r="C15" s="4">
        <v>16</v>
      </c>
      <c r="D15" s="195">
        <v>179</v>
      </c>
      <c r="E15" s="196">
        <v>158</v>
      </c>
      <c r="F15" s="196">
        <v>165</v>
      </c>
      <c r="G15" s="197">
        <v>179</v>
      </c>
      <c r="H15" s="198">
        <v>147</v>
      </c>
      <c r="I15" s="89">
        <f t="shared" si="0"/>
        <v>828</v>
      </c>
      <c r="J15" s="5">
        <f t="shared" si="1"/>
        <v>908</v>
      </c>
      <c r="K15" s="148">
        <f t="shared" si="2"/>
        <v>165.6</v>
      </c>
    </row>
    <row r="16" spans="1:133" ht="15" customHeight="1">
      <c r="A16" s="138">
        <v>7</v>
      </c>
      <c r="B16" s="178" t="s">
        <v>288</v>
      </c>
      <c r="C16" s="4">
        <v>16</v>
      </c>
      <c r="D16" s="195">
        <v>164</v>
      </c>
      <c r="E16" s="196">
        <v>178</v>
      </c>
      <c r="F16" s="196">
        <v>165</v>
      </c>
      <c r="G16" s="197">
        <v>141</v>
      </c>
      <c r="H16" s="198">
        <v>176</v>
      </c>
      <c r="I16" s="89">
        <f t="shared" si="0"/>
        <v>824</v>
      </c>
      <c r="J16" s="182">
        <f t="shared" si="1"/>
        <v>904</v>
      </c>
      <c r="K16" s="148">
        <f t="shared" si="2"/>
        <v>164.8</v>
      </c>
    </row>
    <row r="17" spans="1:133" ht="15" customHeight="1">
      <c r="A17" s="138">
        <v>8</v>
      </c>
      <c r="B17" s="175" t="s">
        <v>287</v>
      </c>
      <c r="C17" s="4">
        <v>16</v>
      </c>
      <c r="D17" s="195">
        <v>139</v>
      </c>
      <c r="E17" s="196">
        <v>209</v>
      </c>
      <c r="F17" s="196">
        <v>185</v>
      </c>
      <c r="G17" s="197">
        <v>158</v>
      </c>
      <c r="H17" s="198">
        <v>129</v>
      </c>
      <c r="I17" s="89">
        <f t="shared" si="0"/>
        <v>820</v>
      </c>
      <c r="J17" s="5">
        <f t="shared" si="1"/>
        <v>900</v>
      </c>
      <c r="K17" s="148">
        <f t="shared" si="2"/>
        <v>164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</row>
    <row r="18" spans="1:133" ht="15" customHeight="1">
      <c r="A18" s="138">
        <v>9</v>
      </c>
      <c r="B18" s="179" t="s">
        <v>254</v>
      </c>
      <c r="C18" s="4">
        <v>3</v>
      </c>
      <c r="D18" s="195">
        <v>243</v>
      </c>
      <c r="E18" s="196">
        <v>203</v>
      </c>
      <c r="F18" s="196">
        <v>168</v>
      </c>
      <c r="G18" s="197">
        <v>128</v>
      </c>
      <c r="H18" s="198">
        <v>122</v>
      </c>
      <c r="I18" s="89">
        <f t="shared" si="0"/>
        <v>864</v>
      </c>
      <c r="J18" s="182">
        <f t="shared" si="1"/>
        <v>879</v>
      </c>
      <c r="K18" s="148">
        <f t="shared" si="2"/>
        <v>172.8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</row>
    <row r="19" spans="1:133" ht="15" customHeight="1">
      <c r="A19" s="138">
        <v>10</v>
      </c>
      <c r="B19" s="179" t="s">
        <v>213</v>
      </c>
      <c r="C19" s="11">
        <v>16</v>
      </c>
      <c r="D19" s="195">
        <v>125</v>
      </c>
      <c r="E19" s="196">
        <v>114</v>
      </c>
      <c r="F19" s="196">
        <v>154</v>
      </c>
      <c r="G19" s="197">
        <v>210</v>
      </c>
      <c r="H19" s="198">
        <v>190</v>
      </c>
      <c r="I19" s="89">
        <f t="shared" si="0"/>
        <v>793</v>
      </c>
      <c r="J19" s="5">
        <f t="shared" si="1"/>
        <v>873</v>
      </c>
      <c r="K19" s="148">
        <f t="shared" si="2"/>
        <v>158.6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</row>
    <row r="20" spans="1:133" ht="15" customHeight="1">
      <c r="A20" s="138">
        <v>11</v>
      </c>
      <c r="B20" s="159" t="s">
        <v>252</v>
      </c>
      <c r="C20" s="130">
        <v>16</v>
      </c>
      <c r="D20" s="195">
        <v>148</v>
      </c>
      <c r="E20" s="196">
        <v>146</v>
      </c>
      <c r="F20" s="196">
        <v>152</v>
      </c>
      <c r="G20" s="197">
        <v>163</v>
      </c>
      <c r="H20" s="198">
        <v>181</v>
      </c>
      <c r="I20" s="89">
        <f t="shared" si="0"/>
        <v>790</v>
      </c>
      <c r="J20" s="182">
        <f t="shared" si="1"/>
        <v>870</v>
      </c>
      <c r="K20" s="148">
        <f t="shared" si="2"/>
        <v>158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</row>
    <row r="21" spans="1:133" ht="15" customHeight="1">
      <c r="A21" s="138">
        <v>12</v>
      </c>
      <c r="B21" s="174" t="s">
        <v>238</v>
      </c>
      <c r="C21" s="4">
        <v>12</v>
      </c>
      <c r="D21" s="195">
        <v>159</v>
      </c>
      <c r="E21" s="196">
        <v>145</v>
      </c>
      <c r="F21" s="196">
        <v>132</v>
      </c>
      <c r="G21" s="197">
        <v>144</v>
      </c>
      <c r="H21" s="198">
        <v>182</v>
      </c>
      <c r="I21" s="89">
        <f t="shared" si="0"/>
        <v>762</v>
      </c>
      <c r="J21" s="5">
        <f t="shared" si="1"/>
        <v>822</v>
      </c>
      <c r="K21" s="148">
        <f t="shared" si="2"/>
        <v>152.4</v>
      </c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</row>
    <row r="22" spans="1:133" s="22" customFormat="1"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</row>
    <row r="23" spans="1:133" s="22" customFormat="1"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</row>
    <row r="24" spans="1:133" s="22" customFormat="1"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</row>
    <row r="25" spans="1:133" s="22" customFormat="1"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</row>
    <row r="26" spans="1:133" s="22" customFormat="1"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</row>
    <row r="27" spans="1:133" s="22" customFormat="1"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</row>
    <row r="28" spans="1:133" s="22" customFormat="1"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</row>
    <row r="29" spans="1:133" s="22" customFormat="1"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</row>
    <row r="30" spans="1:133" s="22" customFormat="1"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</row>
    <row r="31" spans="1:133" s="22" customFormat="1"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</row>
    <row r="32" spans="1:133" s="22" customFormat="1"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</row>
    <row r="33" spans="12:38" s="22" customFormat="1"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</row>
    <row r="34" spans="12:38" s="22" customFormat="1"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</row>
    <row r="35" spans="12:38" s="22" customFormat="1"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</row>
    <row r="36" spans="12:38" s="22" customFormat="1"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</row>
    <row r="37" spans="12:38" s="22" customFormat="1"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</row>
    <row r="38" spans="12:38" s="22" customFormat="1"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</row>
    <row r="39" spans="12:38" s="22" customFormat="1"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</row>
    <row r="40" spans="12:38" s="22" customFormat="1"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</row>
    <row r="41" spans="12:38" s="22" customFormat="1"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</row>
    <row r="42" spans="12:38" s="22" customFormat="1"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</row>
    <row r="43" spans="12:38" s="22" customFormat="1"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</row>
    <row r="44" spans="12:38" s="22" customFormat="1"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</row>
    <row r="45" spans="12:38" s="22" customFormat="1"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</row>
    <row r="46" spans="12:38" s="22" customFormat="1"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</row>
    <row r="47" spans="12:38" s="22" customFormat="1"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</row>
    <row r="48" spans="12:38" s="22" customFormat="1"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</row>
    <row r="49" spans="12:38" s="22" customFormat="1"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</row>
    <row r="50" spans="12:38" s="22" customFormat="1"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</row>
    <row r="51" spans="12:38" s="22" customFormat="1"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</row>
    <row r="52" spans="12:38" s="22" customFormat="1"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</row>
    <row r="53" spans="12:38" s="22" customFormat="1"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</row>
    <row r="54" spans="12:38" s="22" customFormat="1"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</row>
    <row r="55" spans="12:38" s="22" customFormat="1"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</row>
    <row r="56" spans="12:38" s="22" customFormat="1"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</row>
    <row r="57" spans="12:38" s="22" customFormat="1"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</row>
    <row r="58" spans="12:38" s="22" customFormat="1"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</row>
    <row r="59" spans="12:38" s="22" customFormat="1"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</row>
    <row r="60" spans="12:38" s="22" customFormat="1"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</row>
    <row r="61" spans="12:38" s="22" customFormat="1"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</row>
    <row r="62" spans="12:38" s="22" customFormat="1"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</row>
    <row r="63" spans="12:38" s="22" customFormat="1"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</row>
    <row r="64" spans="12:38" s="22" customFormat="1"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</row>
    <row r="65" spans="12:38" s="22" customFormat="1"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</row>
    <row r="66" spans="12:38" s="22" customFormat="1"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</row>
    <row r="67" spans="12:38" s="22" customFormat="1"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</row>
    <row r="68" spans="12:38" s="22" customFormat="1"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</row>
    <row r="69" spans="12:38" s="22" customFormat="1"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</row>
    <row r="70" spans="12:38" s="22" customFormat="1"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</row>
    <row r="71" spans="12:38" s="22" customFormat="1"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</row>
    <row r="72" spans="12:38" s="22" customFormat="1"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</row>
    <row r="73" spans="12:38" s="22" customFormat="1"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</row>
    <row r="74" spans="12:38" s="22" customFormat="1"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</row>
    <row r="75" spans="12:38" s="22" customFormat="1"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</row>
    <row r="76" spans="12:38" s="22" customFormat="1"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</row>
    <row r="77" spans="12:38" s="22" customFormat="1"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</row>
    <row r="78" spans="12:38" s="22" customFormat="1"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</row>
    <row r="79" spans="12:38" s="22" customFormat="1"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</row>
    <row r="80" spans="12:38" s="22" customFormat="1"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</row>
    <row r="81" spans="12:38" s="22" customFormat="1"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</row>
    <row r="82" spans="12:38" s="22" customFormat="1"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</row>
    <row r="83" spans="12:38" s="22" customFormat="1"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</row>
    <row r="84" spans="12:38" s="22" customFormat="1"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</row>
    <row r="85" spans="12:38" s="22" customFormat="1"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</row>
    <row r="86" spans="12:38" s="22" customFormat="1"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</row>
    <row r="87" spans="12:38" s="22" customFormat="1"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</row>
    <row r="88" spans="12:38" s="22" customFormat="1"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</row>
    <row r="89" spans="12:38" s="22" customFormat="1"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</row>
    <row r="90" spans="12:38" s="22" customFormat="1"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/>
    </row>
    <row r="91" spans="12:38" s="22" customFormat="1"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</row>
    <row r="92" spans="12:38" s="22" customFormat="1"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</row>
    <row r="93" spans="12:38" s="22" customFormat="1"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</row>
    <row r="94" spans="12:38" s="22" customFormat="1"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6"/>
      <c r="AH94" s="256"/>
      <c r="AI94" s="256"/>
      <c r="AJ94" s="256"/>
      <c r="AK94" s="256"/>
      <c r="AL94" s="256"/>
    </row>
    <row r="95" spans="12:38" s="22" customFormat="1"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  <c r="AK95" s="256"/>
      <c r="AL95" s="256"/>
    </row>
    <row r="96" spans="12:38" s="22" customFormat="1"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</row>
    <row r="97" spans="12:38" s="22" customFormat="1"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</row>
    <row r="98" spans="12:38" s="22" customFormat="1"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</row>
    <row r="99" spans="12:38" s="22" customFormat="1"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</row>
    <row r="100" spans="12:38" s="22" customFormat="1"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</row>
    <row r="101" spans="12:38" s="22" customFormat="1"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</row>
    <row r="102" spans="12:38" s="22" customFormat="1"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</row>
    <row r="103" spans="12:38" s="22" customFormat="1"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</row>
    <row r="104" spans="12:38" s="22" customFormat="1"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</row>
    <row r="105" spans="12:38" s="22" customFormat="1"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</row>
    <row r="106" spans="12:38" s="22" customFormat="1"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</row>
    <row r="107" spans="12:38" s="22" customFormat="1"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</row>
    <row r="108" spans="12:38" s="22" customFormat="1"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</row>
    <row r="109" spans="12:38" s="22" customFormat="1"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</row>
    <row r="110" spans="12:38" s="22" customFormat="1"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</row>
    <row r="111" spans="12:38" s="22" customFormat="1"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</row>
    <row r="112" spans="12:38" s="22" customFormat="1"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6"/>
    </row>
    <row r="113" spans="12:38" s="22" customFormat="1"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56"/>
      <c r="AK113" s="256"/>
      <c r="AL113" s="256"/>
    </row>
    <row r="114" spans="12:38" s="22" customFormat="1"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</row>
    <row r="115" spans="12:38" s="22" customFormat="1"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  <c r="AH115" s="256"/>
      <c r="AI115" s="256"/>
      <c r="AJ115" s="256"/>
      <c r="AK115" s="256"/>
      <c r="AL115" s="256"/>
    </row>
    <row r="116" spans="12:38" s="22" customFormat="1"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</row>
    <row r="117" spans="12:38" s="22" customFormat="1"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56"/>
      <c r="AH117" s="256"/>
      <c r="AI117" s="256"/>
      <c r="AJ117" s="256"/>
      <c r="AK117" s="256"/>
      <c r="AL117" s="256"/>
    </row>
    <row r="118" spans="12:38" s="22" customFormat="1"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56"/>
      <c r="AG118" s="256"/>
      <c r="AH118" s="256"/>
      <c r="AI118" s="256"/>
      <c r="AJ118" s="256"/>
      <c r="AK118" s="256"/>
      <c r="AL118" s="256"/>
    </row>
    <row r="119" spans="12:38" s="22" customFormat="1"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56"/>
      <c r="AJ119" s="256"/>
      <c r="AK119" s="256"/>
      <c r="AL119" s="256"/>
    </row>
    <row r="120" spans="12:38" s="22" customFormat="1"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56"/>
      <c r="AD120" s="256"/>
      <c r="AE120" s="256"/>
      <c r="AF120" s="256"/>
      <c r="AG120" s="256"/>
      <c r="AH120" s="256"/>
      <c r="AI120" s="256"/>
      <c r="AJ120" s="256"/>
      <c r="AK120" s="256"/>
      <c r="AL120" s="256"/>
    </row>
    <row r="121" spans="12:38" s="22" customFormat="1"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</row>
    <row r="122" spans="12:38" s="22" customFormat="1"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</row>
    <row r="123" spans="12:38" s="22" customFormat="1"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56"/>
      <c r="AH123" s="256"/>
      <c r="AI123" s="256"/>
      <c r="AJ123" s="256"/>
      <c r="AK123" s="256"/>
      <c r="AL123" s="256"/>
    </row>
    <row r="124" spans="12:38" s="22" customFormat="1"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6"/>
      <c r="AI124" s="256"/>
      <c r="AJ124" s="256"/>
      <c r="AK124" s="256"/>
      <c r="AL124" s="256"/>
    </row>
    <row r="125" spans="12:38" s="22" customFormat="1"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</row>
    <row r="126" spans="12:38" s="22" customFormat="1"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</row>
    <row r="127" spans="12:38" s="22" customFormat="1"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256"/>
      <c r="AH127" s="256"/>
      <c r="AI127" s="256"/>
      <c r="AJ127" s="256"/>
      <c r="AK127" s="256"/>
      <c r="AL127" s="256"/>
    </row>
    <row r="128" spans="12:38" s="22" customFormat="1"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56"/>
      <c r="AH128" s="256"/>
      <c r="AI128" s="256"/>
      <c r="AJ128" s="256"/>
      <c r="AK128" s="256"/>
      <c r="AL128" s="256"/>
    </row>
    <row r="129" spans="12:38" s="22" customFormat="1"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</row>
    <row r="130" spans="12:38" s="22" customFormat="1"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6"/>
      <c r="AG130" s="256"/>
      <c r="AH130" s="256"/>
      <c r="AI130" s="256"/>
      <c r="AJ130" s="256"/>
      <c r="AK130" s="256"/>
      <c r="AL130" s="256"/>
    </row>
    <row r="131" spans="12:38" s="22" customFormat="1"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</row>
    <row r="132" spans="12:38" s="22" customFormat="1"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</row>
    <row r="133" spans="12:38" s="22" customFormat="1"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6"/>
      <c r="AG133" s="256"/>
      <c r="AH133" s="256"/>
      <c r="AI133" s="256"/>
      <c r="AJ133" s="256"/>
      <c r="AK133" s="256"/>
      <c r="AL133" s="256"/>
    </row>
    <row r="134" spans="12:38" s="22" customFormat="1"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  <c r="AA134" s="256"/>
      <c r="AB134" s="256"/>
      <c r="AC134" s="256"/>
      <c r="AD134" s="256"/>
      <c r="AE134" s="256"/>
      <c r="AF134" s="256"/>
      <c r="AG134" s="256"/>
      <c r="AH134" s="256"/>
      <c r="AI134" s="256"/>
      <c r="AJ134" s="256"/>
      <c r="AK134" s="256"/>
      <c r="AL134" s="256"/>
    </row>
    <row r="135" spans="12:38" s="22" customFormat="1"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</row>
    <row r="136" spans="12:38" s="22" customFormat="1"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</row>
    <row r="137" spans="12:38" s="22" customFormat="1"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</row>
    <row r="138" spans="12:38" s="22" customFormat="1"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</row>
    <row r="139" spans="12:38" s="22" customFormat="1"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</row>
    <row r="140" spans="12:38" s="22" customFormat="1"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</row>
    <row r="141" spans="12:38" s="22" customFormat="1"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</row>
    <row r="142" spans="12:38" s="22" customFormat="1"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  <c r="AK142" s="256"/>
      <c r="AL142" s="256"/>
    </row>
    <row r="143" spans="12:38" s="22" customFormat="1"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</row>
    <row r="144" spans="12:38" s="22" customFormat="1"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  <c r="AA144" s="256"/>
      <c r="AB144" s="256"/>
      <c r="AC144" s="256"/>
      <c r="AD144" s="256"/>
      <c r="AE144" s="256"/>
      <c r="AF144" s="256"/>
      <c r="AG144" s="256"/>
      <c r="AH144" s="256"/>
      <c r="AI144" s="256"/>
      <c r="AJ144" s="256"/>
      <c r="AK144" s="256"/>
      <c r="AL144" s="256"/>
    </row>
    <row r="145" spans="12:38" s="22" customFormat="1"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</row>
    <row r="146" spans="12:38" s="22" customFormat="1"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56"/>
      <c r="AF146" s="256"/>
      <c r="AG146" s="256"/>
      <c r="AH146" s="256"/>
      <c r="AI146" s="256"/>
      <c r="AJ146" s="256"/>
      <c r="AK146" s="256"/>
      <c r="AL146" s="256"/>
    </row>
    <row r="147" spans="12:38" s="22" customFormat="1"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6"/>
      <c r="AI147" s="256"/>
      <c r="AJ147" s="256"/>
      <c r="AK147" s="256"/>
      <c r="AL147" s="256"/>
    </row>
    <row r="148" spans="12:38" s="22" customFormat="1"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  <c r="AH148" s="256"/>
      <c r="AI148" s="256"/>
      <c r="AJ148" s="256"/>
      <c r="AK148" s="256"/>
      <c r="AL148" s="256"/>
    </row>
    <row r="149" spans="12:38" s="22" customFormat="1"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</row>
    <row r="150" spans="12:38" s="22" customFormat="1"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  <c r="AA150" s="256"/>
      <c r="AB150" s="256"/>
      <c r="AC150" s="256"/>
      <c r="AD150" s="256"/>
      <c r="AE150" s="256"/>
      <c r="AF150" s="256"/>
      <c r="AG150" s="256"/>
      <c r="AH150" s="256"/>
      <c r="AI150" s="256"/>
      <c r="AJ150" s="256"/>
      <c r="AK150" s="256"/>
      <c r="AL150" s="256"/>
    </row>
    <row r="151" spans="12:38" s="22" customFormat="1"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  <c r="AA151" s="256"/>
      <c r="AB151" s="256"/>
      <c r="AC151" s="256"/>
      <c r="AD151" s="256"/>
      <c r="AE151" s="256"/>
      <c r="AF151" s="256"/>
      <c r="AG151" s="256"/>
      <c r="AH151" s="256"/>
      <c r="AI151" s="256"/>
      <c r="AJ151" s="256"/>
      <c r="AK151" s="256"/>
      <c r="AL151" s="256"/>
    </row>
    <row r="152" spans="12:38" s="22" customFormat="1"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</row>
    <row r="153" spans="12:38" s="22" customFormat="1"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</row>
    <row r="154" spans="12:38" s="22" customFormat="1"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56"/>
      <c r="AC154" s="256"/>
      <c r="AD154" s="256"/>
      <c r="AE154" s="256"/>
      <c r="AF154" s="256"/>
      <c r="AG154" s="256"/>
      <c r="AH154" s="256"/>
      <c r="AI154" s="256"/>
      <c r="AJ154" s="256"/>
      <c r="AK154" s="256"/>
      <c r="AL154" s="256"/>
    </row>
    <row r="155" spans="12:38" s="22" customFormat="1"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  <c r="AA155" s="256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</row>
    <row r="156" spans="12:38" s="22" customFormat="1"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</row>
    <row r="157" spans="12:38" s="22" customFormat="1"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</row>
    <row r="158" spans="12:38" s="22" customFormat="1"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256"/>
      <c r="AH158" s="256"/>
      <c r="AI158" s="256"/>
      <c r="AJ158" s="256"/>
      <c r="AK158" s="256"/>
      <c r="AL158" s="256"/>
    </row>
    <row r="159" spans="12:38" s="22" customFormat="1"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56"/>
      <c r="AI159" s="256"/>
      <c r="AJ159" s="256"/>
      <c r="AK159" s="256"/>
      <c r="AL159" s="256"/>
    </row>
    <row r="160" spans="12:38" s="22" customFormat="1"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  <c r="AA160" s="256"/>
      <c r="AB160" s="256"/>
      <c r="AC160" s="256"/>
      <c r="AD160" s="256"/>
      <c r="AE160" s="256"/>
      <c r="AF160" s="256"/>
      <c r="AG160" s="256"/>
      <c r="AH160" s="256"/>
      <c r="AI160" s="256"/>
      <c r="AJ160" s="256"/>
      <c r="AK160" s="256"/>
      <c r="AL160" s="256"/>
    </row>
    <row r="161" spans="12:38" s="22" customFormat="1"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56"/>
      <c r="AD161" s="256"/>
      <c r="AE161" s="256"/>
      <c r="AF161" s="256"/>
      <c r="AG161" s="256"/>
      <c r="AH161" s="256"/>
      <c r="AI161" s="256"/>
      <c r="AJ161" s="256"/>
      <c r="AK161" s="256"/>
      <c r="AL161" s="256"/>
    </row>
    <row r="162" spans="12:38" s="22" customFormat="1"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56"/>
      <c r="AD162" s="256"/>
      <c r="AE162" s="256"/>
      <c r="AF162" s="256"/>
      <c r="AG162" s="256"/>
      <c r="AH162" s="256"/>
      <c r="AI162" s="256"/>
      <c r="AJ162" s="256"/>
      <c r="AK162" s="256"/>
      <c r="AL162" s="256"/>
    </row>
    <row r="163" spans="12:38" s="22" customFormat="1"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6"/>
      <c r="AF163" s="256"/>
      <c r="AG163" s="256"/>
      <c r="AH163" s="256"/>
      <c r="AI163" s="256"/>
      <c r="AJ163" s="256"/>
      <c r="AK163" s="256"/>
      <c r="AL163" s="256"/>
    </row>
    <row r="164" spans="12:38" s="22" customFormat="1"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</row>
    <row r="165" spans="12:38" s="22" customFormat="1"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</row>
    <row r="166" spans="12:38" s="22" customFormat="1"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</row>
    <row r="167" spans="12:38" s="22" customFormat="1"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</row>
    <row r="168" spans="12:38" s="22" customFormat="1"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56"/>
      <c r="AD168" s="256"/>
      <c r="AE168" s="256"/>
      <c r="AF168" s="256"/>
      <c r="AG168" s="256"/>
      <c r="AH168" s="256"/>
      <c r="AI168" s="256"/>
      <c r="AJ168" s="256"/>
      <c r="AK168" s="256"/>
      <c r="AL168" s="256"/>
    </row>
    <row r="169" spans="12:38" s="22" customFormat="1"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</row>
    <row r="170" spans="12:38" s="22" customFormat="1"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</row>
    <row r="171" spans="12:38" s="22" customFormat="1"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56"/>
      <c r="AD171" s="256"/>
      <c r="AE171" s="256"/>
      <c r="AF171" s="256"/>
      <c r="AG171" s="256"/>
      <c r="AH171" s="256"/>
      <c r="AI171" s="256"/>
      <c r="AJ171" s="256"/>
      <c r="AK171" s="256"/>
      <c r="AL171" s="256"/>
    </row>
    <row r="172" spans="12:38" s="22" customFormat="1"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  <c r="AA172" s="256"/>
      <c r="AB172" s="256"/>
      <c r="AC172" s="256"/>
      <c r="AD172" s="256"/>
      <c r="AE172" s="256"/>
      <c r="AF172" s="256"/>
      <c r="AG172" s="256"/>
      <c r="AH172" s="256"/>
      <c r="AI172" s="256"/>
      <c r="AJ172" s="256"/>
      <c r="AK172" s="256"/>
      <c r="AL172" s="256"/>
    </row>
    <row r="173" spans="12:38" s="22" customFormat="1"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</row>
    <row r="174" spans="12:38" s="22" customFormat="1"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  <c r="AA174" s="256"/>
      <c r="AB174" s="256"/>
      <c r="AC174" s="256"/>
      <c r="AD174" s="256"/>
      <c r="AE174" s="256"/>
      <c r="AF174" s="256"/>
      <c r="AG174" s="256"/>
      <c r="AH174" s="256"/>
      <c r="AI174" s="256"/>
      <c r="AJ174" s="256"/>
      <c r="AK174" s="256"/>
      <c r="AL174" s="256"/>
    </row>
    <row r="175" spans="12:38" s="22" customFormat="1"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</row>
    <row r="176" spans="12:38" s="22" customFormat="1"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  <c r="AA176" s="256"/>
      <c r="AB176" s="256"/>
      <c r="AC176" s="256"/>
      <c r="AD176" s="256"/>
      <c r="AE176" s="256"/>
      <c r="AF176" s="256"/>
      <c r="AG176" s="256"/>
      <c r="AH176" s="256"/>
      <c r="AI176" s="256"/>
      <c r="AJ176" s="256"/>
      <c r="AK176" s="256"/>
      <c r="AL176" s="256"/>
    </row>
    <row r="177" spans="12:38" s="22" customFormat="1"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  <c r="AA177" s="256"/>
      <c r="AB177" s="256"/>
      <c r="AC177" s="256"/>
      <c r="AD177" s="256"/>
      <c r="AE177" s="256"/>
      <c r="AF177" s="256"/>
      <c r="AG177" s="256"/>
      <c r="AH177" s="256"/>
      <c r="AI177" s="256"/>
      <c r="AJ177" s="256"/>
      <c r="AK177" s="256"/>
      <c r="AL177" s="256"/>
    </row>
    <row r="178" spans="12:38" s="22" customFormat="1"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56"/>
      <c r="AD178" s="256"/>
      <c r="AE178" s="256"/>
      <c r="AF178" s="256"/>
      <c r="AG178" s="256"/>
      <c r="AH178" s="256"/>
      <c r="AI178" s="256"/>
      <c r="AJ178" s="256"/>
      <c r="AK178" s="256"/>
      <c r="AL178" s="256"/>
    </row>
    <row r="179" spans="12:38" s="22" customFormat="1"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</row>
    <row r="180" spans="12:38" s="22" customFormat="1"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  <c r="AA180" s="256"/>
      <c r="AB180" s="256"/>
      <c r="AC180" s="256"/>
      <c r="AD180" s="256"/>
      <c r="AE180" s="256"/>
      <c r="AF180" s="256"/>
      <c r="AG180" s="256"/>
      <c r="AH180" s="256"/>
      <c r="AI180" s="256"/>
      <c r="AJ180" s="256"/>
      <c r="AK180" s="256"/>
      <c r="AL180" s="256"/>
    </row>
    <row r="181" spans="12:38" s="22" customFormat="1"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  <c r="AA181" s="256"/>
      <c r="AB181" s="256"/>
      <c r="AC181" s="256"/>
      <c r="AD181" s="256"/>
      <c r="AE181" s="256"/>
      <c r="AF181" s="256"/>
      <c r="AG181" s="256"/>
      <c r="AH181" s="256"/>
      <c r="AI181" s="256"/>
      <c r="AJ181" s="256"/>
      <c r="AK181" s="256"/>
      <c r="AL181" s="256"/>
    </row>
    <row r="182" spans="12:38" s="22" customFormat="1"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</row>
    <row r="183" spans="12:38" s="22" customFormat="1"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</row>
    <row r="184" spans="12:38" s="22" customFormat="1"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</row>
    <row r="185" spans="12:38" s="22" customFormat="1"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  <c r="AA185" s="256"/>
      <c r="AB185" s="256"/>
      <c r="AC185" s="256"/>
      <c r="AD185" s="256"/>
      <c r="AE185" s="256"/>
      <c r="AF185" s="256"/>
      <c r="AG185" s="256"/>
      <c r="AH185" s="256"/>
      <c r="AI185" s="256"/>
      <c r="AJ185" s="256"/>
      <c r="AK185" s="256"/>
      <c r="AL185" s="256"/>
    </row>
    <row r="186" spans="12:38" s="22" customFormat="1"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</row>
    <row r="187" spans="12:38" s="22" customFormat="1"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</row>
    <row r="188" spans="12:38" s="22" customFormat="1"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  <c r="AA188" s="256"/>
      <c r="AB188" s="256"/>
      <c r="AC188" s="256"/>
      <c r="AD188" s="256"/>
      <c r="AE188" s="256"/>
      <c r="AF188" s="256"/>
      <c r="AG188" s="256"/>
      <c r="AH188" s="256"/>
      <c r="AI188" s="256"/>
      <c r="AJ188" s="256"/>
      <c r="AK188" s="256"/>
      <c r="AL188" s="256"/>
    </row>
    <row r="189" spans="12:38" s="22" customFormat="1"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  <c r="AA189" s="256"/>
      <c r="AB189" s="256"/>
      <c r="AC189" s="256"/>
      <c r="AD189" s="256"/>
      <c r="AE189" s="256"/>
      <c r="AF189" s="256"/>
      <c r="AG189" s="256"/>
      <c r="AH189" s="256"/>
      <c r="AI189" s="256"/>
      <c r="AJ189" s="256"/>
      <c r="AK189" s="256"/>
      <c r="AL189" s="256"/>
    </row>
    <row r="190" spans="12:38" s="22" customFormat="1"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  <c r="AA190" s="256"/>
      <c r="AB190" s="256"/>
      <c r="AC190" s="256"/>
      <c r="AD190" s="256"/>
      <c r="AE190" s="256"/>
      <c r="AF190" s="256"/>
      <c r="AG190" s="256"/>
      <c r="AH190" s="256"/>
      <c r="AI190" s="256"/>
      <c r="AJ190" s="256"/>
      <c r="AK190" s="256"/>
      <c r="AL190" s="256"/>
    </row>
    <row r="191" spans="12:38" s="22" customFormat="1"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  <c r="AA191" s="256"/>
      <c r="AB191" s="256"/>
      <c r="AC191" s="256"/>
      <c r="AD191" s="256"/>
      <c r="AE191" s="256"/>
      <c r="AF191" s="256"/>
      <c r="AG191" s="256"/>
      <c r="AH191" s="256"/>
      <c r="AI191" s="256"/>
      <c r="AJ191" s="256"/>
      <c r="AK191" s="256"/>
      <c r="AL191" s="256"/>
    </row>
    <row r="192" spans="12:38" s="22" customFormat="1"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  <c r="AA192" s="256"/>
      <c r="AB192" s="256"/>
      <c r="AC192" s="256"/>
      <c r="AD192" s="256"/>
      <c r="AE192" s="256"/>
      <c r="AF192" s="256"/>
      <c r="AG192" s="256"/>
      <c r="AH192" s="256"/>
      <c r="AI192" s="256"/>
      <c r="AJ192" s="256"/>
      <c r="AK192" s="256"/>
      <c r="AL192" s="256"/>
    </row>
    <row r="193" spans="12:38" s="22" customFormat="1"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  <c r="AA193" s="256"/>
      <c r="AB193" s="256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</row>
    <row r="194" spans="12:38" s="22" customFormat="1"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  <c r="AA194" s="256"/>
      <c r="AB194" s="256"/>
      <c r="AC194" s="256"/>
      <c r="AD194" s="256"/>
      <c r="AE194" s="256"/>
      <c r="AF194" s="256"/>
      <c r="AG194" s="256"/>
      <c r="AH194" s="256"/>
      <c r="AI194" s="256"/>
      <c r="AJ194" s="256"/>
      <c r="AK194" s="256"/>
      <c r="AL194" s="256"/>
    </row>
    <row r="195" spans="12:38" s="22" customFormat="1"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</row>
    <row r="196" spans="12:38" s="22" customFormat="1"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</row>
    <row r="197" spans="12:38" s="22" customFormat="1"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</row>
    <row r="198" spans="12:38" s="22" customFormat="1"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</row>
    <row r="199" spans="12:38" s="22" customFormat="1"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</row>
    <row r="200" spans="12:38" s="22" customFormat="1"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</row>
    <row r="201" spans="12:38" s="22" customFormat="1"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  <c r="AA201" s="256"/>
      <c r="AB201" s="256"/>
      <c r="AC201" s="256"/>
      <c r="AD201" s="256"/>
      <c r="AE201" s="256"/>
      <c r="AF201" s="256"/>
      <c r="AG201" s="256"/>
      <c r="AH201" s="256"/>
      <c r="AI201" s="256"/>
      <c r="AJ201" s="256"/>
      <c r="AK201" s="256"/>
      <c r="AL201" s="256"/>
    </row>
    <row r="202" spans="12:38" s="22" customFormat="1"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  <c r="AA202" s="256"/>
      <c r="AB202" s="256"/>
      <c r="AC202" s="256"/>
      <c r="AD202" s="256"/>
      <c r="AE202" s="256"/>
      <c r="AF202" s="256"/>
      <c r="AG202" s="256"/>
      <c r="AH202" s="256"/>
      <c r="AI202" s="256"/>
      <c r="AJ202" s="256"/>
      <c r="AK202" s="256"/>
      <c r="AL202" s="256"/>
    </row>
    <row r="203" spans="12:38" s="22" customFormat="1"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</row>
    <row r="204" spans="12:38" s="22" customFormat="1"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256"/>
      <c r="AD204" s="256"/>
      <c r="AE204" s="256"/>
      <c r="AF204" s="256"/>
      <c r="AG204" s="256"/>
      <c r="AH204" s="256"/>
      <c r="AI204" s="256"/>
      <c r="AJ204" s="256"/>
      <c r="AK204" s="256"/>
      <c r="AL204" s="256"/>
    </row>
    <row r="205" spans="12:38" s="22" customFormat="1"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</row>
    <row r="206" spans="12:38" s="22" customFormat="1"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  <c r="AA206" s="256"/>
      <c r="AB206" s="256"/>
      <c r="AC206" s="256"/>
      <c r="AD206" s="256"/>
      <c r="AE206" s="256"/>
      <c r="AF206" s="256"/>
      <c r="AG206" s="256"/>
      <c r="AH206" s="256"/>
      <c r="AI206" s="256"/>
      <c r="AJ206" s="256"/>
      <c r="AK206" s="256"/>
      <c r="AL206" s="256"/>
    </row>
    <row r="207" spans="12:38" s="22" customFormat="1"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56"/>
      <c r="AD207" s="256"/>
      <c r="AE207" s="256"/>
      <c r="AF207" s="256"/>
      <c r="AG207" s="256"/>
      <c r="AH207" s="256"/>
      <c r="AI207" s="256"/>
      <c r="AJ207" s="256"/>
      <c r="AK207" s="256"/>
      <c r="AL207" s="256"/>
    </row>
    <row r="208" spans="12:38" s="22" customFormat="1"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56"/>
      <c r="AD208" s="256"/>
      <c r="AE208" s="256"/>
      <c r="AF208" s="256"/>
      <c r="AG208" s="256"/>
      <c r="AH208" s="256"/>
      <c r="AI208" s="256"/>
      <c r="AJ208" s="256"/>
      <c r="AK208" s="256"/>
      <c r="AL208" s="256"/>
    </row>
    <row r="209" spans="12:38" s="22" customFormat="1"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</row>
    <row r="210" spans="12:38" s="22" customFormat="1"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  <c r="AA210" s="256"/>
      <c r="AB210" s="256"/>
      <c r="AC210" s="256"/>
      <c r="AD210" s="256"/>
      <c r="AE210" s="256"/>
      <c r="AF210" s="256"/>
      <c r="AG210" s="256"/>
      <c r="AH210" s="256"/>
      <c r="AI210" s="256"/>
      <c r="AJ210" s="256"/>
      <c r="AK210" s="256"/>
      <c r="AL210" s="256"/>
    </row>
    <row r="211" spans="12:38" s="22" customFormat="1"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56"/>
      <c r="AD211" s="256"/>
      <c r="AE211" s="256"/>
      <c r="AF211" s="256"/>
      <c r="AG211" s="256"/>
      <c r="AH211" s="256"/>
      <c r="AI211" s="256"/>
      <c r="AJ211" s="256"/>
      <c r="AK211" s="256"/>
      <c r="AL211" s="256"/>
    </row>
    <row r="212" spans="12:38" s="22" customFormat="1"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</row>
    <row r="213" spans="12:38" s="22" customFormat="1"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  <c r="AA213" s="256"/>
      <c r="AB213" s="256"/>
      <c r="AC213" s="256"/>
      <c r="AD213" s="256"/>
      <c r="AE213" s="256"/>
      <c r="AF213" s="256"/>
      <c r="AG213" s="256"/>
      <c r="AH213" s="256"/>
      <c r="AI213" s="256"/>
      <c r="AJ213" s="256"/>
      <c r="AK213" s="256"/>
      <c r="AL213" s="256"/>
    </row>
    <row r="214" spans="12:38" s="22" customFormat="1"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</row>
    <row r="215" spans="12:38" s="22" customFormat="1"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</row>
    <row r="216" spans="12:38" s="22" customFormat="1"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  <c r="AA216" s="256"/>
      <c r="AB216" s="256"/>
      <c r="AC216" s="256"/>
      <c r="AD216" s="256"/>
      <c r="AE216" s="256"/>
      <c r="AF216" s="256"/>
      <c r="AG216" s="256"/>
      <c r="AH216" s="256"/>
      <c r="AI216" s="256"/>
      <c r="AJ216" s="256"/>
      <c r="AK216" s="256"/>
      <c r="AL216" s="256"/>
    </row>
    <row r="217" spans="12:38" s="22" customFormat="1"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  <c r="AA217" s="256"/>
      <c r="AB217" s="256"/>
      <c r="AC217" s="256"/>
      <c r="AD217" s="256"/>
      <c r="AE217" s="256"/>
      <c r="AF217" s="256"/>
      <c r="AG217" s="256"/>
      <c r="AH217" s="256"/>
      <c r="AI217" s="256"/>
      <c r="AJ217" s="256"/>
      <c r="AK217" s="256"/>
      <c r="AL217" s="256"/>
    </row>
    <row r="218" spans="12:38" s="22" customFormat="1"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</row>
    <row r="219" spans="12:38" s="22" customFormat="1"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  <c r="AA219" s="256"/>
      <c r="AB219" s="256"/>
      <c r="AC219" s="256"/>
      <c r="AD219" s="256"/>
      <c r="AE219" s="256"/>
      <c r="AF219" s="256"/>
      <c r="AG219" s="256"/>
      <c r="AH219" s="256"/>
      <c r="AI219" s="256"/>
      <c r="AJ219" s="256"/>
      <c r="AK219" s="256"/>
      <c r="AL219" s="256"/>
    </row>
    <row r="220" spans="12:38" s="22" customFormat="1"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</row>
    <row r="221" spans="12:38" s="22" customFormat="1"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</row>
    <row r="222" spans="12:38" s="22" customFormat="1"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</row>
    <row r="223" spans="12:38" s="22" customFormat="1"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</row>
    <row r="224" spans="12:38" s="22" customFormat="1"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</row>
    <row r="225" spans="12:38" s="22" customFormat="1"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</row>
    <row r="226" spans="12:38" s="22" customFormat="1"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</row>
    <row r="227" spans="12:38" s="22" customFormat="1"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</row>
    <row r="228" spans="12:38" s="22" customFormat="1"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  <c r="AA228" s="256"/>
      <c r="AB228" s="256"/>
      <c r="AC228" s="256"/>
      <c r="AD228" s="256"/>
      <c r="AE228" s="256"/>
      <c r="AF228" s="256"/>
      <c r="AG228" s="256"/>
      <c r="AH228" s="256"/>
      <c r="AI228" s="256"/>
      <c r="AJ228" s="256"/>
      <c r="AK228" s="256"/>
      <c r="AL228" s="256"/>
    </row>
    <row r="229" spans="12:38" s="22" customFormat="1"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6"/>
      <c r="W229" s="256"/>
      <c r="X229" s="256"/>
      <c r="Y229" s="256"/>
      <c r="Z229" s="256"/>
      <c r="AA229" s="256"/>
      <c r="AB229" s="256"/>
      <c r="AC229" s="256"/>
      <c r="AD229" s="256"/>
      <c r="AE229" s="256"/>
      <c r="AF229" s="256"/>
      <c r="AG229" s="256"/>
      <c r="AH229" s="256"/>
      <c r="AI229" s="256"/>
      <c r="AJ229" s="256"/>
      <c r="AK229" s="256"/>
      <c r="AL229" s="256"/>
    </row>
    <row r="230" spans="12:38" s="22" customFormat="1"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6"/>
      <c r="W230" s="256"/>
      <c r="X230" s="256"/>
      <c r="Y230" s="256"/>
      <c r="Z230" s="256"/>
      <c r="AA230" s="256"/>
      <c r="AB230" s="256"/>
      <c r="AC230" s="256"/>
      <c r="AD230" s="256"/>
      <c r="AE230" s="256"/>
      <c r="AF230" s="256"/>
      <c r="AG230" s="256"/>
      <c r="AH230" s="256"/>
      <c r="AI230" s="256"/>
      <c r="AJ230" s="256"/>
      <c r="AK230" s="256"/>
      <c r="AL230" s="256"/>
    </row>
    <row r="231" spans="12:38" s="22" customFormat="1"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6"/>
      <c r="AA231" s="256"/>
      <c r="AB231" s="256"/>
      <c r="AC231" s="256"/>
      <c r="AD231" s="256"/>
      <c r="AE231" s="256"/>
      <c r="AF231" s="256"/>
      <c r="AG231" s="256"/>
      <c r="AH231" s="256"/>
      <c r="AI231" s="256"/>
      <c r="AJ231" s="256"/>
      <c r="AK231" s="256"/>
      <c r="AL231" s="256"/>
    </row>
    <row r="232" spans="12:38" s="22" customFormat="1"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6"/>
      <c r="AA232" s="256"/>
      <c r="AB232" s="256"/>
      <c r="AC232" s="256"/>
      <c r="AD232" s="256"/>
      <c r="AE232" s="256"/>
      <c r="AF232" s="256"/>
      <c r="AG232" s="256"/>
      <c r="AH232" s="256"/>
      <c r="AI232" s="256"/>
      <c r="AJ232" s="256"/>
      <c r="AK232" s="256"/>
      <c r="AL232" s="256"/>
    </row>
    <row r="233" spans="12:38" s="22" customFormat="1"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  <c r="Z233" s="256"/>
      <c r="AA233" s="256"/>
      <c r="AB233" s="256"/>
      <c r="AC233" s="256"/>
      <c r="AD233" s="256"/>
      <c r="AE233" s="256"/>
      <c r="AF233" s="256"/>
      <c r="AG233" s="256"/>
      <c r="AH233" s="256"/>
      <c r="AI233" s="256"/>
      <c r="AJ233" s="256"/>
      <c r="AK233" s="256"/>
      <c r="AL233" s="256"/>
    </row>
    <row r="234" spans="12:38" s="22" customFormat="1"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  <c r="V234" s="256"/>
      <c r="W234" s="256"/>
      <c r="X234" s="256"/>
      <c r="Y234" s="256"/>
      <c r="Z234" s="256"/>
      <c r="AA234" s="256"/>
      <c r="AB234" s="256"/>
      <c r="AC234" s="256"/>
      <c r="AD234" s="256"/>
      <c r="AE234" s="256"/>
      <c r="AF234" s="256"/>
      <c r="AG234" s="256"/>
      <c r="AH234" s="256"/>
      <c r="AI234" s="256"/>
      <c r="AJ234" s="256"/>
      <c r="AK234" s="256"/>
      <c r="AL234" s="256"/>
    </row>
    <row r="235" spans="12:38" s="22" customFormat="1"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6"/>
      <c r="W235" s="256"/>
      <c r="X235" s="256"/>
      <c r="Y235" s="256"/>
      <c r="Z235" s="256"/>
      <c r="AA235" s="256"/>
      <c r="AB235" s="256"/>
      <c r="AC235" s="256"/>
      <c r="AD235" s="256"/>
      <c r="AE235" s="256"/>
      <c r="AF235" s="256"/>
      <c r="AG235" s="256"/>
      <c r="AH235" s="256"/>
      <c r="AI235" s="256"/>
      <c r="AJ235" s="256"/>
      <c r="AK235" s="256"/>
      <c r="AL235" s="256"/>
    </row>
    <row r="236" spans="12:38" s="22" customFormat="1"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  <c r="V236" s="256"/>
      <c r="W236" s="256"/>
      <c r="X236" s="256"/>
      <c r="Y236" s="256"/>
      <c r="Z236" s="256"/>
      <c r="AA236" s="256"/>
      <c r="AB236" s="256"/>
      <c r="AC236" s="256"/>
      <c r="AD236" s="256"/>
      <c r="AE236" s="256"/>
      <c r="AF236" s="256"/>
      <c r="AG236" s="256"/>
      <c r="AH236" s="256"/>
      <c r="AI236" s="256"/>
      <c r="AJ236" s="256"/>
      <c r="AK236" s="256"/>
      <c r="AL236" s="256"/>
    </row>
    <row r="237" spans="12:38" s="22" customFormat="1"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  <c r="Z237" s="256"/>
      <c r="AA237" s="256"/>
      <c r="AB237" s="256"/>
      <c r="AC237" s="256"/>
      <c r="AD237" s="256"/>
      <c r="AE237" s="256"/>
      <c r="AF237" s="256"/>
      <c r="AG237" s="256"/>
      <c r="AH237" s="256"/>
      <c r="AI237" s="256"/>
      <c r="AJ237" s="256"/>
      <c r="AK237" s="256"/>
      <c r="AL237" s="256"/>
    </row>
    <row r="238" spans="12:38" s="22" customFormat="1"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6"/>
      <c r="W238" s="256"/>
      <c r="X238" s="256"/>
      <c r="Y238" s="256"/>
      <c r="Z238" s="256"/>
      <c r="AA238" s="256"/>
      <c r="AB238" s="256"/>
      <c r="AC238" s="256"/>
      <c r="AD238" s="256"/>
      <c r="AE238" s="256"/>
      <c r="AF238" s="256"/>
      <c r="AG238" s="256"/>
      <c r="AH238" s="256"/>
      <c r="AI238" s="256"/>
      <c r="AJ238" s="256"/>
      <c r="AK238" s="256"/>
      <c r="AL238" s="256"/>
    </row>
    <row r="239" spans="12:38" s="22" customFormat="1"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6"/>
      <c r="W239" s="256"/>
      <c r="X239" s="256"/>
      <c r="Y239" s="256"/>
      <c r="Z239" s="256"/>
      <c r="AA239" s="256"/>
      <c r="AB239" s="256"/>
      <c r="AC239" s="256"/>
      <c r="AD239" s="256"/>
      <c r="AE239" s="256"/>
      <c r="AF239" s="256"/>
      <c r="AG239" s="256"/>
      <c r="AH239" s="256"/>
      <c r="AI239" s="256"/>
      <c r="AJ239" s="256"/>
      <c r="AK239" s="256"/>
      <c r="AL239" s="256"/>
    </row>
    <row r="240" spans="12:38" s="22" customFormat="1"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  <c r="V240" s="256"/>
      <c r="W240" s="256"/>
      <c r="X240" s="256"/>
      <c r="Y240" s="256"/>
      <c r="Z240" s="256"/>
      <c r="AA240" s="256"/>
      <c r="AB240" s="256"/>
      <c r="AC240" s="256"/>
      <c r="AD240" s="256"/>
      <c r="AE240" s="256"/>
      <c r="AF240" s="256"/>
      <c r="AG240" s="256"/>
      <c r="AH240" s="256"/>
      <c r="AI240" s="256"/>
      <c r="AJ240" s="256"/>
      <c r="AK240" s="256"/>
      <c r="AL240" s="256"/>
    </row>
    <row r="241" spans="12:38" s="22" customFormat="1"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  <c r="V241" s="256"/>
      <c r="W241" s="256"/>
      <c r="X241" s="256"/>
      <c r="Y241" s="256"/>
      <c r="Z241" s="256"/>
      <c r="AA241" s="256"/>
      <c r="AB241" s="256"/>
      <c r="AC241" s="256"/>
      <c r="AD241" s="256"/>
      <c r="AE241" s="256"/>
      <c r="AF241" s="256"/>
      <c r="AG241" s="256"/>
      <c r="AH241" s="256"/>
      <c r="AI241" s="256"/>
      <c r="AJ241" s="256"/>
      <c r="AK241" s="256"/>
      <c r="AL241" s="256"/>
    </row>
    <row r="242" spans="12:38" s="22" customFormat="1"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6"/>
      <c r="W242" s="256"/>
      <c r="X242" s="256"/>
      <c r="Y242" s="256"/>
      <c r="Z242" s="256"/>
      <c r="AA242" s="256"/>
      <c r="AB242" s="256"/>
      <c r="AC242" s="256"/>
      <c r="AD242" s="256"/>
      <c r="AE242" s="256"/>
      <c r="AF242" s="256"/>
      <c r="AG242" s="256"/>
      <c r="AH242" s="256"/>
      <c r="AI242" s="256"/>
      <c r="AJ242" s="256"/>
      <c r="AK242" s="256"/>
      <c r="AL242" s="256"/>
    </row>
    <row r="243" spans="12:38" s="22" customFormat="1"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6"/>
      <c r="W243" s="256"/>
      <c r="X243" s="256"/>
      <c r="Y243" s="256"/>
      <c r="Z243" s="256"/>
      <c r="AA243" s="256"/>
      <c r="AB243" s="256"/>
      <c r="AC243" s="256"/>
      <c r="AD243" s="256"/>
      <c r="AE243" s="256"/>
      <c r="AF243" s="256"/>
      <c r="AG243" s="256"/>
      <c r="AH243" s="256"/>
      <c r="AI243" s="256"/>
      <c r="AJ243" s="256"/>
      <c r="AK243" s="256"/>
      <c r="AL243" s="256"/>
    </row>
    <row r="244" spans="12:38" s="22" customFormat="1"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6"/>
      <c r="W244" s="256"/>
      <c r="X244" s="256"/>
      <c r="Y244" s="256"/>
      <c r="Z244" s="256"/>
      <c r="AA244" s="256"/>
      <c r="AB244" s="256"/>
      <c r="AC244" s="256"/>
      <c r="AD244" s="256"/>
      <c r="AE244" s="256"/>
      <c r="AF244" s="256"/>
      <c r="AG244" s="256"/>
      <c r="AH244" s="256"/>
      <c r="AI244" s="256"/>
      <c r="AJ244" s="256"/>
      <c r="AK244" s="256"/>
      <c r="AL244" s="256"/>
    </row>
    <row r="245" spans="12:38" s="22" customFormat="1"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6"/>
      <c r="W245" s="256"/>
      <c r="X245" s="256"/>
      <c r="Y245" s="256"/>
      <c r="Z245" s="256"/>
      <c r="AA245" s="256"/>
      <c r="AB245" s="256"/>
      <c r="AC245" s="256"/>
      <c r="AD245" s="256"/>
      <c r="AE245" s="256"/>
      <c r="AF245" s="256"/>
      <c r="AG245" s="256"/>
      <c r="AH245" s="256"/>
      <c r="AI245" s="256"/>
      <c r="AJ245" s="256"/>
      <c r="AK245" s="256"/>
      <c r="AL245" s="256"/>
    </row>
    <row r="246" spans="12:38" s="22" customFormat="1"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  <c r="V246" s="256"/>
      <c r="W246" s="256"/>
      <c r="X246" s="256"/>
      <c r="Y246" s="256"/>
      <c r="Z246" s="256"/>
      <c r="AA246" s="256"/>
      <c r="AB246" s="256"/>
      <c r="AC246" s="256"/>
      <c r="AD246" s="256"/>
      <c r="AE246" s="256"/>
      <c r="AF246" s="256"/>
      <c r="AG246" s="256"/>
      <c r="AH246" s="256"/>
      <c r="AI246" s="256"/>
      <c r="AJ246" s="256"/>
      <c r="AK246" s="256"/>
      <c r="AL246" s="256"/>
    </row>
    <row r="247" spans="12:38" s="22" customFormat="1"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6"/>
      <c r="W247" s="256"/>
      <c r="X247" s="256"/>
      <c r="Y247" s="256"/>
      <c r="Z247" s="256"/>
      <c r="AA247" s="256"/>
      <c r="AB247" s="256"/>
      <c r="AC247" s="256"/>
      <c r="AD247" s="256"/>
      <c r="AE247" s="256"/>
      <c r="AF247" s="256"/>
      <c r="AG247" s="256"/>
      <c r="AH247" s="256"/>
      <c r="AI247" s="256"/>
      <c r="AJ247" s="256"/>
      <c r="AK247" s="256"/>
      <c r="AL247" s="256"/>
    </row>
    <row r="248" spans="12:38" s="22" customFormat="1"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6"/>
      <c r="W248" s="256"/>
      <c r="X248" s="256"/>
      <c r="Y248" s="256"/>
      <c r="Z248" s="256"/>
      <c r="AA248" s="256"/>
      <c r="AB248" s="256"/>
      <c r="AC248" s="256"/>
      <c r="AD248" s="256"/>
      <c r="AE248" s="256"/>
      <c r="AF248" s="256"/>
      <c r="AG248" s="256"/>
      <c r="AH248" s="256"/>
      <c r="AI248" s="256"/>
      <c r="AJ248" s="256"/>
      <c r="AK248" s="256"/>
      <c r="AL248" s="256"/>
    </row>
    <row r="249" spans="12:38" s="22" customFormat="1"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6"/>
      <c r="W249" s="256"/>
      <c r="X249" s="256"/>
      <c r="Y249" s="256"/>
      <c r="Z249" s="256"/>
      <c r="AA249" s="256"/>
      <c r="AB249" s="256"/>
      <c r="AC249" s="256"/>
      <c r="AD249" s="256"/>
      <c r="AE249" s="256"/>
      <c r="AF249" s="256"/>
      <c r="AG249" s="256"/>
      <c r="AH249" s="256"/>
      <c r="AI249" s="256"/>
      <c r="AJ249" s="256"/>
      <c r="AK249" s="256"/>
      <c r="AL249" s="256"/>
    </row>
    <row r="250" spans="12:38" s="22" customFormat="1"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56"/>
      <c r="W250" s="256"/>
      <c r="X250" s="256"/>
      <c r="Y250" s="256"/>
      <c r="Z250" s="256"/>
      <c r="AA250" s="256"/>
      <c r="AB250" s="256"/>
      <c r="AC250" s="256"/>
      <c r="AD250" s="256"/>
      <c r="AE250" s="256"/>
      <c r="AF250" s="256"/>
      <c r="AG250" s="256"/>
      <c r="AH250" s="256"/>
      <c r="AI250" s="256"/>
      <c r="AJ250" s="256"/>
      <c r="AK250" s="256"/>
      <c r="AL250" s="256"/>
    </row>
    <row r="251" spans="12:38" s="22" customFormat="1"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56"/>
      <c r="W251" s="256"/>
      <c r="X251" s="256"/>
      <c r="Y251" s="256"/>
      <c r="Z251" s="256"/>
      <c r="AA251" s="256"/>
      <c r="AB251" s="256"/>
      <c r="AC251" s="256"/>
      <c r="AD251" s="256"/>
      <c r="AE251" s="256"/>
      <c r="AF251" s="256"/>
      <c r="AG251" s="256"/>
      <c r="AH251" s="256"/>
      <c r="AI251" s="256"/>
      <c r="AJ251" s="256"/>
      <c r="AK251" s="256"/>
      <c r="AL251" s="256"/>
    </row>
    <row r="252" spans="12:38" s="22" customFormat="1"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56"/>
      <c r="W252" s="256"/>
      <c r="X252" s="256"/>
      <c r="Y252" s="256"/>
      <c r="Z252" s="256"/>
      <c r="AA252" s="256"/>
      <c r="AB252" s="256"/>
      <c r="AC252" s="256"/>
      <c r="AD252" s="256"/>
      <c r="AE252" s="256"/>
      <c r="AF252" s="256"/>
      <c r="AG252" s="256"/>
      <c r="AH252" s="256"/>
      <c r="AI252" s="256"/>
      <c r="AJ252" s="256"/>
      <c r="AK252" s="256"/>
      <c r="AL252" s="256"/>
    </row>
    <row r="253" spans="12:38" s="22" customFormat="1"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6"/>
      <c r="W253" s="256"/>
      <c r="X253" s="256"/>
      <c r="Y253" s="256"/>
      <c r="Z253" s="256"/>
      <c r="AA253" s="256"/>
      <c r="AB253" s="256"/>
      <c r="AC253" s="256"/>
      <c r="AD253" s="256"/>
      <c r="AE253" s="256"/>
      <c r="AF253" s="256"/>
      <c r="AG253" s="256"/>
      <c r="AH253" s="256"/>
      <c r="AI253" s="256"/>
      <c r="AJ253" s="256"/>
      <c r="AK253" s="256"/>
      <c r="AL253" s="256"/>
    </row>
    <row r="254" spans="12:38" s="22" customFormat="1"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56"/>
      <c r="W254" s="256"/>
      <c r="X254" s="256"/>
      <c r="Y254" s="256"/>
      <c r="Z254" s="256"/>
      <c r="AA254" s="256"/>
      <c r="AB254" s="256"/>
      <c r="AC254" s="256"/>
      <c r="AD254" s="256"/>
      <c r="AE254" s="256"/>
      <c r="AF254" s="256"/>
      <c r="AG254" s="256"/>
      <c r="AH254" s="256"/>
      <c r="AI254" s="256"/>
      <c r="AJ254" s="256"/>
      <c r="AK254" s="256"/>
      <c r="AL254" s="256"/>
    </row>
    <row r="255" spans="12:38" s="22" customFormat="1"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6"/>
      <c r="W255" s="256"/>
      <c r="X255" s="256"/>
      <c r="Y255" s="256"/>
      <c r="Z255" s="256"/>
      <c r="AA255" s="256"/>
      <c r="AB255" s="256"/>
      <c r="AC255" s="256"/>
      <c r="AD255" s="256"/>
      <c r="AE255" s="256"/>
      <c r="AF255" s="256"/>
      <c r="AG255" s="256"/>
      <c r="AH255" s="256"/>
      <c r="AI255" s="256"/>
      <c r="AJ255" s="256"/>
      <c r="AK255" s="256"/>
      <c r="AL255" s="256"/>
    </row>
    <row r="256" spans="12:38" s="22" customFormat="1"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6"/>
      <c r="W256" s="256"/>
      <c r="X256" s="256"/>
      <c r="Y256" s="256"/>
      <c r="Z256" s="256"/>
      <c r="AA256" s="256"/>
      <c r="AB256" s="256"/>
      <c r="AC256" s="256"/>
      <c r="AD256" s="256"/>
      <c r="AE256" s="256"/>
      <c r="AF256" s="256"/>
      <c r="AG256" s="256"/>
      <c r="AH256" s="256"/>
      <c r="AI256" s="256"/>
      <c r="AJ256" s="256"/>
      <c r="AK256" s="256"/>
      <c r="AL256" s="256"/>
    </row>
    <row r="257" spans="12:38" s="22" customFormat="1"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6"/>
      <c r="W257" s="256"/>
      <c r="X257" s="256"/>
      <c r="Y257" s="256"/>
      <c r="Z257" s="256"/>
      <c r="AA257" s="256"/>
      <c r="AB257" s="256"/>
      <c r="AC257" s="256"/>
      <c r="AD257" s="256"/>
      <c r="AE257" s="256"/>
      <c r="AF257" s="256"/>
      <c r="AG257" s="256"/>
      <c r="AH257" s="256"/>
      <c r="AI257" s="256"/>
      <c r="AJ257" s="256"/>
      <c r="AK257" s="256"/>
      <c r="AL257" s="256"/>
    </row>
    <row r="258" spans="12:38" s="22" customFormat="1"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6"/>
      <c r="AA258" s="256"/>
      <c r="AB258" s="256"/>
      <c r="AC258" s="256"/>
      <c r="AD258" s="256"/>
      <c r="AE258" s="256"/>
      <c r="AF258" s="256"/>
      <c r="AG258" s="256"/>
      <c r="AH258" s="256"/>
      <c r="AI258" s="256"/>
      <c r="AJ258" s="256"/>
      <c r="AK258" s="256"/>
      <c r="AL258" s="256"/>
    </row>
    <row r="259" spans="12:38" s="22" customFormat="1"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6"/>
      <c r="W259" s="256"/>
      <c r="X259" s="256"/>
      <c r="Y259" s="256"/>
      <c r="Z259" s="256"/>
      <c r="AA259" s="256"/>
      <c r="AB259" s="256"/>
      <c r="AC259" s="256"/>
      <c r="AD259" s="256"/>
      <c r="AE259" s="256"/>
      <c r="AF259" s="256"/>
      <c r="AG259" s="256"/>
      <c r="AH259" s="256"/>
      <c r="AI259" s="256"/>
      <c r="AJ259" s="256"/>
      <c r="AK259" s="256"/>
      <c r="AL259" s="256"/>
    </row>
    <row r="260" spans="12:38" s="22" customFormat="1"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56"/>
      <c r="W260" s="256"/>
      <c r="X260" s="256"/>
      <c r="Y260" s="256"/>
      <c r="Z260" s="256"/>
      <c r="AA260" s="256"/>
      <c r="AB260" s="256"/>
      <c r="AC260" s="256"/>
      <c r="AD260" s="256"/>
      <c r="AE260" s="256"/>
      <c r="AF260" s="256"/>
      <c r="AG260" s="256"/>
      <c r="AH260" s="256"/>
      <c r="AI260" s="256"/>
      <c r="AJ260" s="256"/>
      <c r="AK260" s="256"/>
      <c r="AL260" s="256"/>
    </row>
    <row r="261" spans="12:38" s="22" customFormat="1"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6"/>
      <c r="W261" s="256"/>
      <c r="X261" s="256"/>
      <c r="Y261" s="256"/>
      <c r="Z261" s="256"/>
      <c r="AA261" s="256"/>
      <c r="AB261" s="256"/>
      <c r="AC261" s="256"/>
      <c r="AD261" s="256"/>
      <c r="AE261" s="256"/>
      <c r="AF261" s="256"/>
      <c r="AG261" s="256"/>
      <c r="AH261" s="256"/>
      <c r="AI261" s="256"/>
      <c r="AJ261" s="256"/>
      <c r="AK261" s="256"/>
      <c r="AL261" s="256"/>
    </row>
    <row r="262" spans="12:38" s="22" customFormat="1"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6"/>
      <c r="W262" s="256"/>
      <c r="X262" s="256"/>
      <c r="Y262" s="256"/>
      <c r="Z262" s="256"/>
      <c r="AA262" s="256"/>
      <c r="AB262" s="256"/>
      <c r="AC262" s="256"/>
      <c r="AD262" s="256"/>
      <c r="AE262" s="256"/>
      <c r="AF262" s="256"/>
      <c r="AG262" s="256"/>
      <c r="AH262" s="256"/>
      <c r="AI262" s="256"/>
      <c r="AJ262" s="256"/>
      <c r="AK262" s="256"/>
      <c r="AL262" s="256"/>
    </row>
    <row r="263" spans="12:38" s="22" customFormat="1"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6"/>
      <c r="W263" s="256"/>
      <c r="X263" s="256"/>
      <c r="Y263" s="256"/>
      <c r="Z263" s="256"/>
      <c r="AA263" s="256"/>
      <c r="AB263" s="256"/>
      <c r="AC263" s="256"/>
      <c r="AD263" s="256"/>
      <c r="AE263" s="256"/>
      <c r="AF263" s="256"/>
      <c r="AG263" s="256"/>
      <c r="AH263" s="256"/>
      <c r="AI263" s="256"/>
      <c r="AJ263" s="256"/>
      <c r="AK263" s="256"/>
      <c r="AL263" s="256"/>
    </row>
    <row r="264" spans="12:38" s="22" customFormat="1"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6"/>
      <c r="W264" s="256"/>
      <c r="X264" s="256"/>
      <c r="Y264" s="256"/>
      <c r="Z264" s="256"/>
      <c r="AA264" s="256"/>
      <c r="AB264" s="256"/>
      <c r="AC264" s="256"/>
      <c r="AD264" s="256"/>
      <c r="AE264" s="256"/>
      <c r="AF264" s="256"/>
      <c r="AG264" s="256"/>
      <c r="AH264" s="256"/>
      <c r="AI264" s="256"/>
      <c r="AJ264" s="256"/>
      <c r="AK264" s="256"/>
      <c r="AL264" s="256"/>
    </row>
    <row r="265" spans="12:38" s="22" customFormat="1"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6"/>
      <c r="W265" s="256"/>
      <c r="X265" s="256"/>
      <c r="Y265" s="256"/>
      <c r="Z265" s="256"/>
      <c r="AA265" s="256"/>
      <c r="AB265" s="256"/>
      <c r="AC265" s="256"/>
      <c r="AD265" s="256"/>
      <c r="AE265" s="256"/>
      <c r="AF265" s="256"/>
      <c r="AG265" s="256"/>
      <c r="AH265" s="256"/>
      <c r="AI265" s="256"/>
      <c r="AJ265" s="256"/>
      <c r="AK265" s="256"/>
      <c r="AL265" s="256"/>
    </row>
    <row r="266" spans="12:38" s="22" customFormat="1"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6"/>
      <c r="W266" s="256"/>
      <c r="X266" s="256"/>
      <c r="Y266" s="256"/>
      <c r="Z266" s="256"/>
      <c r="AA266" s="256"/>
      <c r="AB266" s="256"/>
      <c r="AC266" s="256"/>
      <c r="AD266" s="256"/>
      <c r="AE266" s="256"/>
      <c r="AF266" s="256"/>
      <c r="AG266" s="256"/>
      <c r="AH266" s="256"/>
      <c r="AI266" s="256"/>
      <c r="AJ266" s="256"/>
      <c r="AK266" s="256"/>
      <c r="AL266" s="256"/>
    </row>
    <row r="267" spans="12:38" s="22" customFormat="1"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6"/>
      <c r="W267" s="256"/>
      <c r="X267" s="256"/>
      <c r="Y267" s="256"/>
      <c r="Z267" s="256"/>
      <c r="AA267" s="256"/>
      <c r="AB267" s="256"/>
      <c r="AC267" s="256"/>
      <c r="AD267" s="256"/>
      <c r="AE267" s="256"/>
      <c r="AF267" s="256"/>
      <c r="AG267" s="256"/>
      <c r="AH267" s="256"/>
      <c r="AI267" s="256"/>
      <c r="AJ267" s="256"/>
      <c r="AK267" s="256"/>
      <c r="AL267" s="256"/>
    </row>
    <row r="268" spans="12:38" s="22" customFormat="1"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6"/>
      <c r="W268" s="256"/>
      <c r="X268" s="256"/>
      <c r="Y268" s="256"/>
      <c r="Z268" s="256"/>
      <c r="AA268" s="256"/>
      <c r="AB268" s="256"/>
      <c r="AC268" s="256"/>
      <c r="AD268" s="256"/>
      <c r="AE268" s="256"/>
      <c r="AF268" s="256"/>
      <c r="AG268" s="256"/>
      <c r="AH268" s="256"/>
      <c r="AI268" s="256"/>
      <c r="AJ268" s="256"/>
      <c r="AK268" s="256"/>
      <c r="AL268" s="256"/>
    </row>
    <row r="269" spans="12:38" s="22" customFormat="1"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6"/>
      <c r="Y269" s="256"/>
      <c r="Z269" s="256"/>
      <c r="AA269" s="256"/>
      <c r="AB269" s="256"/>
      <c r="AC269" s="256"/>
      <c r="AD269" s="256"/>
      <c r="AE269" s="256"/>
      <c r="AF269" s="256"/>
      <c r="AG269" s="256"/>
      <c r="AH269" s="256"/>
      <c r="AI269" s="256"/>
      <c r="AJ269" s="256"/>
      <c r="AK269" s="256"/>
      <c r="AL269" s="256"/>
    </row>
    <row r="270" spans="12:38" s="22" customFormat="1"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  <c r="V270" s="256"/>
      <c r="W270" s="256"/>
      <c r="X270" s="256"/>
      <c r="Y270" s="256"/>
      <c r="Z270" s="256"/>
      <c r="AA270" s="256"/>
      <c r="AB270" s="256"/>
      <c r="AC270" s="256"/>
      <c r="AD270" s="256"/>
      <c r="AE270" s="256"/>
      <c r="AF270" s="256"/>
      <c r="AG270" s="256"/>
      <c r="AH270" s="256"/>
      <c r="AI270" s="256"/>
      <c r="AJ270" s="256"/>
      <c r="AK270" s="256"/>
      <c r="AL270" s="256"/>
    </row>
    <row r="271" spans="12:38" s="22" customFormat="1"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6"/>
      <c r="W271" s="256"/>
      <c r="X271" s="256"/>
      <c r="Y271" s="256"/>
      <c r="Z271" s="256"/>
      <c r="AA271" s="256"/>
      <c r="AB271" s="256"/>
      <c r="AC271" s="256"/>
      <c r="AD271" s="256"/>
      <c r="AE271" s="256"/>
      <c r="AF271" s="256"/>
      <c r="AG271" s="256"/>
      <c r="AH271" s="256"/>
      <c r="AI271" s="256"/>
      <c r="AJ271" s="256"/>
      <c r="AK271" s="256"/>
      <c r="AL271" s="256"/>
    </row>
    <row r="272" spans="12:38" s="22" customFormat="1"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6"/>
      <c r="W272" s="256"/>
      <c r="X272" s="256"/>
      <c r="Y272" s="256"/>
      <c r="Z272" s="256"/>
      <c r="AA272" s="256"/>
      <c r="AB272" s="256"/>
      <c r="AC272" s="256"/>
      <c r="AD272" s="256"/>
      <c r="AE272" s="256"/>
      <c r="AF272" s="256"/>
      <c r="AG272" s="256"/>
      <c r="AH272" s="256"/>
      <c r="AI272" s="256"/>
      <c r="AJ272" s="256"/>
      <c r="AK272" s="256"/>
      <c r="AL272" s="256"/>
    </row>
    <row r="273" spans="12:38" s="22" customFormat="1"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6"/>
      <c r="W273" s="256"/>
      <c r="X273" s="256"/>
      <c r="Y273" s="256"/>
      <c r="Z273" s="256"/>
      <c r="AA273" s="256"/>
      <c r="AB273" s="256"/>
      <c r="AC273" s="256"/>
      <c r="AD273" s="256"/>
      <c r="AE273" s="256"/>
      <c r="AF273" s="256"/>
      <c r="AG273" s="256"/>
      <c r="AH273" s="256"/>
      <c r="AI273" s="256"/>
      <c r="AJ273" s="256"/>
      <c r="AK273" s="256"/>
      <c r="AL273" s="256"/>
    </row>
    <row r="274" spans="12:38" s="22" customFormat="1"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6"/>
      <c r="W274" s="256"/>
      <c r="X274" s="256"/>
      <c r="Y274" s="256"/>
      <c r="Z274" s="256"/>
      <c r="AA274" s="256"/>
      <c r="AB274" s="256"/>
      <c r="AC274" s="256"/>
      <c r="AD274" s="256"/>
      <c r="AE274" s="256"/>
      <c r="AF274" s="256"/>
      <c r="AG274" s="256"/>
      <c r="AH274" s="256"/>
      <c r="AI274" s="256"/>
      <c r="AJ274" s="256"/>
      <c r="AK274" s="256"/>
      <c r="AL274" s="256"/>
    </row>
    <row r="275" spans="12:38" s="22" customFormat="1"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  <c r="V275" s="256"/>
      <c r="W275" s="256"/>
      <c r="X275" s="256"/>
      <c r="Y275" s="256"/>
      <c r="Z275" s="256"/>
      <c r="AA275" s="256"/>
      <c r="AB275" s="256"/>
      <c r="AC275" s="256"/>
      <c r="AD275" s="256"/>
      <c r="AE275" s="256"/>
      <c r="AF275" s="256"/>
      <c r="AG275" s="256"/>
      <c r="AH275" s="256"/>
      <c r="AI275" s="256"/>
      <c r="AJ275" s="256"/>
      <c r="AK275" s="256"/>
      <c r="AL275" s="256"/>
    </row>
    <row r="276" spans="12:38" s="22" customFormat="1"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6"/>
      <c r="W276" s="256"/>
      <c r="X276" s="256"/>
      <c r="Y276" s="256"/>
      <c r="Z276" s="256"/>
      <c r="AA276" s="256"/>
      <c r="AB276" s="256"/>
      <c r="AC276" s="256"/>
      <c r="AD276" s="256"/>
      <c r="AE276" s="256"/>
      <c r="AF276" s="256"/>
      <c r="AG276" s="256"/>
      <c r="AH276" s="256"/>
      <c r="AI276" s="256"/>
      <c r="AJ276" s="256"/>
      <c r="AK276" s="256"/>
      <c r="AL276" s="256"/>
    </row>
    <row r="277" spans="12:38" s="22" customFormat="1"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6"/>
      <c r="W277" s="256"/>
      <c r="X277" s="256"/>
      <c r="Y277" s="256"/>
      <c r="Z277" s="256"/>
      <c r="AA277" s="256"/>
      <c r="AB277" s="256"/>
      <c r="AC277" s="256"/>
      <c r="AD277" s="256"/>
      <c r="AE277" s="256"/>
      <c r="AF277" s="256"/>
      <c r="AG277" s="256"/>
      <c r="AH277" s="256"/>
      <c r="AI277" s="256"/>
      <c r="AJ277" s="256"/>
      <c r="AK277" s="256"/>
      <c r="AL277" s="256"/>
    </row>
    <row r="278" spans="12:38" s="22" customFormat="1"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6"/>
      <c r="W278" s="256"/>
      <c r="X278" s="256"/>
      <c r="Y278" s="256"/>
      <c r="Z278" s="256"/>
      <c r="AA278" s="256"/>
      <c r="AB278" s="256"/>
      <c r="AC278" s="256"/>
      <c r="AD278" s="256"/>
      <c r="AE278" s="256"/>
      <c r="AF278" s="256"/>
      <c r="AG278" s="256"/>
      <c r="AH278" s="256"/>
      <c r="AI278" s="256"/>
      <c r="AJ278" s="256"/>
      <c r="AK278" s="256"/>
      <c r="AL278" s="256"/>
    </row>
    <row r="279" spans="12:38" s="22" customFormat="1"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6"/>
      <c r="W279" s="256"/>
      <c r="X279" s="256"/>
      <c r="Y279" s="256"/>
      <c r="Z279" s="256"/>
      <c r="AA279" s="256"/>
      <c r="AB279" s="256"/>
      <c r="AC279" s="256"/>
      <c r="AD279" s="256"/>
      <c r="AE279" s="256"/>
      <c r="AF279" s="256"/>
      <c r="AG279" s="256"/>
      <c r="AH279" s="256"/>
      <c r="AI279" s="256"/>
      <c r="AJ279" s="256"/>
      <c r="AK279" s="256"/>
      <c r="AL279" s="256"/>
    </row>
    <row r="280" spans="12:38" s="22" customFormat="1"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6"/>
      <c r="W280" s="256"/>
      <c r="X280" s="256"/>
      <c r="Y280" s="256"/>
      <c r="Z280" s="256"/>
      <c r="AA280" s="256"/>
      <c r="AB280" s="256"/>
      <c r="AC280" s="256"/>
      <c r="AD280" s="256"/>
      <c r="AE280" s="256"/>
      <c r="AF280" s="256"/>
      <c r="AG280" s="256"/>
      <c r="AH280" s="256"/>
      <c r="AI280" s="256"/>
      <c r="AJ280" s="256"/>
      <c r="AK280" s="256"/>
      <c r="AL280" s="256"/>
    </row>
    <row r="281" spans="12:38" s="22" customFormat="1"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6"/>
      <c r="W281" s="256"/>
      <c r="X281" s="256"/>
      <c r="Y281" s="256"/>
      <c r="Z281" s="256"/>
      <c r="AA281" s="256"/>
      <c r="AB281" s="256"/>
      <c r="AC281" s="256"/>
      <c r="AD281" s="256"/>
      <c r="AE281" s="256"/>
      <c r="AF281" s="256"/>
      <c r="AG281" s="256"/>
      <c r="AH281" s="256"/>
      <c r="AI281" s="256"/>
      <c r="AJ281" s="256"/>
      <c r="AK281" s="256"/>
      <c r="AL281" s="256"/>
    </row>
    <row r="282" spans="12:38" s="22" customFormat="1"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6"/>
      <c r="W282" s="256"/>
      <c r="X282" s="256"/>
      <c r="Y282" s="256"/>
      <c r="Z282" s="256"/>
      <c r="AA282" s="256"/>
      <c r="AB282" s="256"/>
      <c r="AC282" s="256"/>
      <c r="AD282" s="256"/>
      <c r="AE282" s="256"/>
      <c r="AF282" s="256"/>
      <c r="AG282" s="256"/>
      <c r="AH282" s="256"/>
      <c r="AI282" s="256"/>
      <c r="AJ282" s="256"/>
      <c r="AK282" s="256"/>
      <c r="AL282" s="256"/>
    </row>
    <row r="283" spans="12:38" s="22" customFormat="1"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6"/>
      <c r="W283" s="256"/>
      <c r="X283" s="256"/>
      <c r="Y283" s="256"/>
      <c r="Z283" s="256"/>
      <c r="AA283" s="256"/>
      <c r="AB283" s="256"/>
      <c r="AC283" s="256"/>
      <c r="AD283" s="256"/>
      <c r="AE283" s="256"/>
      <c r="AF283" s="256"/>
      <c r="AG283" s="256"/>
      <c r="AH283" s="256"/>
      <c r="AI283" s="256"/>
      <c r="AJ283" s="256"/>
      <c r="AK283" s="256"/>
      <c r="AL283" s="256"/>
    </row>
    <row r="284" spans="12:38" s="22" customFormat="1"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6"/>
      <c r="W284" s="256"/>
      <c r="X284" s="256"/>
      <c r="Y284" s="256"/>
      <c r="Z284" s="256"/>
      <c r="AA284" s="256"/>
      <c r="AB284" s="256"/>
      <c r="AC284" s="256"/>
      <c r="AD284" s="256"/>
      <c r="AE284" s="256"/>
      <c r="AF284" s="256"/>
      <c r="AG284" s="256"/>
      <c r="AH284" s="256"/>
      <c r="AI284" s="256"/>
      <c r="AJ284" s="256"/>
      <c r="AK284" s="256"/>
      <c r="AL284" s="256"/>
    </row>
    <row r="285" spans="12:38" s="22" customFormat="1"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6"/>
      <c r="W285" s="256"/>
      <c r="X285" s="256"/>
      <c r="Y285" s="256"/>
      <c r="Z285" s="256"/>
      <c r="AA285" s="256"/>
      <c r="AB285" s="256"/>
      <c r="AC285" s="256"/>
      <c r="AD285" s="256"/>
      <c r="AE285" s="256"/>
      <c r="AF285" s="256"/>
      <c r="AG285" s="256"/>
      <c r="AH285" s="256"/>
      <c r="AI285" s="256"/>
      <c r="AJ285" s="256"/>
      <c r="AK285" s="256"/>
      <c r="AL285" s="256"/>
    </row>
    <row r="286" spans="12:38" s="22" customFormat="1"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6"/>
      <c r="W286" s="256"/>
      <c r="X286" s="256"/>
      <c r="Y286" s="256"/>
      <c r="Z286" s="256"/>
      <c r="AA286" s="256"/>
      <c r="AB286" s="256"/>
      <c r="AC286" s="256"/>
      <c r="AD286" s="256"/>
      <c r="AE286" s="256"/>
      <c r="AF286" s="256"/>
      <c r="AG286" s="256"/>
      <c r="AH286" s="256"/>
      <c r="AI286" s="256"/>
      <c r="AJ286" s="256"/>
      <c r="AK286" s="256"/>
      <c r="AL286" s="256"/>
    </row>
    <row r="287" spans="12:38" s="22" customFormat="1"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6"/>
      <c r="W287" s="256"/>
      <c r="X287" s="256"/>
      <c r="Y287" s="256"/>
      <c r="Z287" s="256"/>
      <c r="AA287" s="256"/>
      <c r="AB287" s="256"/>
      <c r="AC287" s="256"/>
      <c r="AD287" s="256"/>
      <c r="AE287" s="256"/>
      <c r="AF287" s="256"/>
      <c r="AG287" s="256"/>
      <c r="AH287" s="256"/>
      <c r="AI287" s="256"/>
      <c r="AJ287" s="256"/>
      <c r="AK287" s="256"/>
      <c r="AL287" s="256"/>
    </row>
    <row r="288" spans="12:38" s="22" customFormat="1"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6"/>
      <c r="W288" s="256"/>
      <c r="X288" s="256"/>
      <c r="Y288" s="256"/>
      <c r="Z288" s="256"/>
      <c r="AA288" s="256"/>
      <c r="AB288" s="256"/>
      <c r="AC288" s="256"/>
      <c r="AD288" s="256"/>
      <c r="AE288" s="256"/>
      <c r="AF288" s="256"/>
      <c r="AG288" s="256"/>
      <c r="AH288" s="256"/>
      <c r="AI288" s="256"/>
      <c r="AJ288" s="256"/>
      <c r="AK288" s="256"/>
      <c r="AL288" s="256"/>
    </row>
    <row r="289" spans="12:38" s="22" customFormat="1"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6"/>
      <c r="W289" s="256"/>
      <c r="X289" s="256"/>
      <c r="Y289" s="256"/>
      <c r="Z289" s="256"/>
      <c r="AA289" s="256"/>
      <c r="AB289" s="256"/>
      <c r="AC289" s="256"/>
      <c r="AD289" s="256"/>
      <c r="AE289" s="256"/>
      <c r="AF289" s="256"/>
      <c r="AG289" s="256"/>
      <c r="AH289" s="256"/>
      <c r="AI289" s="256"/>
      <c r="AJ289" s="256"/>
      <c r="AK289" s="256"/>
      <c r="AL289" s="256"/>
    </row>
    <row r="290" spans="12:38" s="22" customFormat="1"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6"/>
      <c r="W290" s="256"/>
      <c r="X290" s="256"/>
      <c r="Y290" s="256"/>
      <c r="Z290" s="256"/>
      <c r="AA290" s="256"/>
      <c r="AB290" s="256"/>
      <c r="AC290" s="256"/>
      <c r="AD290" s="256"/>
      <c r="AE290" s="256"/>
      <c r="AF290" s="256"/>
      <c r="AG290" s="256"/>
      <c r="AH290" s="256"/>
      <c r="AI290" s="256"/>
      <c r="AJ290" s="256"/>
      <c r="AK290" s="256"/>
      <c r="AL290" s="256"/>
    </row>
    <row r="291" spans="12:38" s="22" customFormat="1"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6"/>
      <c r="W291" s="256"/>
      <c r="X291" s="256"/>
      <c r="Y291" s="256"/>
      <c r="Z291" s="256"/>
      <c r="AA291" s="256"/>
      <c r="AB291" s="256"/>
      <c r="AC291" s="256"/>
      <c r="AD291" s="256"/>
      <c r="AE291" s="256"/>
      <c r="AF291" s="256"/>
      <c r="AG291" s="256"/>
      <c r="AH291" s="256"/>
      <c r="AI291" s="256"/>
      <c r="AJ291" s="256"/>
      <c r="AK291" s="256"/>
      <c r="AL291" s="256"/>
    </row>
    <row r="292" spans="12:38" s="22" customFormat="1"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6"/>
      <c r="W292" s="256"/>
      <c r="X292" s="256"/>
      <c r="Y292" s="256"/>
      <c r="Z292" s="256"/>
      <c r="AA292" s="256"/>
      <c r="AB292" s="256"/>
      <c r="AC292" s="256"/>
      <c r="AD292" s="256"/>
      <c r="AE292" s="256"/>
      <c r="AF292" s="256"/>
      <c r="AG292" s="256"/>
      <c r="AH292" s="256"/>
      <c r="AI292" s="256"/>
      <c r="AJ292" s="256"/>
      <c r="AK292" s="256"/>
      <c r="AL292" s="256"/>
    </row>
    <row r="293" spans="12:38" s="22" customFormat="1"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6"/>
      <c r="W293" s="256"/>
      <c r="X293" s="256"/>
      <c r="Y293" s="256"/>
      <c r="Z293" s="256"/>
      <c r="AA293" s="256"/>
      <c r="AB293" s="256"/>
      <c r="AC293" s="256"/>
      <c r="AD293" s="256"/>
      <c r="AE293" s="256"/>
      <c r="AF293" s="256"/>
      <c r="AG293" s="256"/>
      <c r="AH293" s="256"/>
      <c r="AI293" s="256"/>
      <c r="AJ293" s="256"/>
      <c r="AK293" s="256"/>
      <c r="AL293" s="256"/>
    </row>
    <row r="294" spans="12:38" s="22" customFormat="1"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6"/>
      <c r="W294" s="256"/>
      <c r="X294" s="256"/>
      <c r="Y294" s="256"/>
      <c r="Z294" s="256"/>
      <c r="AA294" s="256"/>
      <c r="AB294" s="256"/>
      <c r="AC294" s="256"/>
      <c r="AD294" s="256"/>
      <c r="AE294" s="256"/>
      <c r="AF294" s="256"/>
      <c r="AG294" s="256"/>
      <c r="AH294" s="256"/>
      <c r="AI294" s="256"/>
      <c r="AJ294" s="256"/>
      <c r="AK294" s="256"/>
      <c r="AL294" s="256"/>
    </row>
    <row r="295" spans="12:38" s="22" customFormat="1"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6"/>
      <c r="Y295" s="256"/>
      <c r="Z295" s="256"/>
      <c r="AA295" s="256"/>
      <c r="AB295" s="256"/>
      <c r="AC295" s="256"/>
      <c r="AD295" s="256"/>
      <c r="AE295" s="256"/>
      <c r="AF295" s="256"/>
      <c r="AG295" s="256"/>
      <c r="AH295" s="256"/>
      <c r="AI295" s="256"/>
      <c r="AJ295" s="256"/>
      <c r="AK295" s="256"/>
      <c r="AL295" s="256"/>
    </row>
    <row r="296" spans="12:38" s="22" customFormat="1"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  <c r="V296" s="256"/>
      <c r="W296" s="256"/>
      <c r="X296" s="256"/>
      <c r="Y296" s="256"/>
      <c r="Z296" s="256"/>
      <c r="AA296" s="256"/>
      <c r="AB296" s="256"/>
      <c r="AC296" s="256"/>
      <c r="AD296" s="256"/>
      <c r="AE296" s="256"/>
      <c r="AF296" s="256"/>
      <c r="AG296" s="256"/>
      <c r="AH296" s="256"/>
      <c r="AI296" s="256"/>
      <c r="AJ296" s="256"/>
      <c r="AK296" s="256"/>
      <c r="AL296" s="256"/>
    </row>
    <row r="297" spans="12:38" s="22" customFormat="1"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6"/>
      <c r="W297" s="256"/>
      <c r="X297" s="256"/>
      <c r="Y297" s="256"/>
      <c r="Z297" s="256"/>
      <c r="AA297" s="256"/>
      <c r="AB297" s="256"/>
      <c r="AC297" s="256"/>
      <c r="AD297" s="256"/>
      <c r="AE297" s="256"/>
      <c r="AF297" s="256"/>
      <c r="AG297" s="256"/>
      <c r="AH297" s="256"/>
      <c r="AI297" s="256"/>
      <c r="AJ297" s="256"/>
      <c r="AK297" s="256"/>
      <c r="AL297" s="256"/>
    </row>
    <row r="298" spans="12:38" s="22" customFormat="1"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6"/>
      <c r="W298" s="256"/>
      <c r="X298" s="256"/>
      <c r="Y298" s="256"/>
      <c r="Z298" s="256"/>
      <c r="AA298" s="256"/>
      <c r="AB298" s="256"/>
      <c r="AC298" s="256"/>
      <c r="AD298" s="256"/>
      <c r="AE298" s="256"/>
      <c r="AF298" s="256"/>
      <c r="AG298" s="256"/>
      <c r="AH298" s="256"/>
      <c r="AI298" s="256"/>
      <c r="AJ298" s="256"/>
      <c r="AK298" s="256"/>
      <c r="AL298" s="256"/>
    </row>
    <row r="299" spans="12:38" s="22" customFormat="1"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  <c r="V299" s="256"/>
      <c r="W299" s="256"/>
      <c r="X299" s="256"/>
      <c r="Y299" s="256"/>
      <c r="Z299" s="256"/>
      <c r="AA299" s="256"/>
      <c r="AB299" s="256"/>
      <c r="AC299" s="256"/>
      <c r="AD299" s="256"/>
      <c r="AE299" s="256"/>
      <c r="AF299" s="256"/>
      <c r="AG299" s="256"/>
      <c r="AH299" s="256"/>
      <c r="AI299" s="256"/>
      <c r="AJ299" s="256"/>
      <c r="AK299" s="256"/>
      <c r="AL299" s="256"/>
    </row>
    <row r="300" spans="12:38" s="22" customFormat="1"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  <c r="V300" s="256"/>
      <c r="W300" s="256"/>
      <c r="X300" s="256"/>
      <c r="Y300" s="256"/>
      <c r="Z300" s="256"/>
      <c r="AA300" s="256"/>
      <c r="AB300" s="256"/>
      <c r="AC300" s="256"/>
      <c r="AD300" s="256"/>
      <c r="AE300" s="256"/>
      <c r="AF300" s="256"/>
      <c r="AG300" s="256"/>
      <c r="AH300" s="256"/>
      <c r="AI300" s="256"/>
      <c r="AJ300" s="256"/>
      <c r="AK300" s="256"/>
      <c r="AL300" s="256"/>
    </row>
    <row r="301" spans="12:38" s="22" customFormat="1"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  <c r="V301" s="256"/>
      <c r="W301" s="256"/>
      <c r="X301" s="256"/>
      <c r="Y301" s="256"/>
      <c r="Z301" s="256"/>
      <c r="AA301" s="256"/>
      <c r="AB301" s="256"/>
      <c r="AC301" s="256"/>
      <c r="AD301" s="256"/>
      <c r="AE301" s="256"/>
      <c r="AF301" s="256"/>
      <c r="AG301" s="256"/>
      <c r="AH301" s="256"/>
      <c r="AI301" s="256"/>
      <c r="AJ301" s="256"/>
      <c r="AK301" s="256"/>
      <c r="AL301" s="256"/>
    </row>
    <row r="302" spans="12:38" s="22" customFormat="1"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6"/>
      <c r="W302" s="256"/>
      <c r="X302" s="256"/>
      <c r="Y302" s="256"/>
      <c r="Z302" s="256"/>
      <c r="AA302" s="256"/>
      <c r="AB302" s="256"/>
      <c r="AC302" s="256"/>
      <c r="AD302" s="256"/>
      <c r="AE302" s="256"/>
      <c r="AF302" s="256"/>
      <c r="AG302" s="256"/>
      <c r="AH302" s="256"/>
      <c r="AI302" s="256"/>
      <c r="AJ302" s="256"/>
      <c r="AK302" s="256"/>
      <c r="AL302" s="256"/>
    </row>
    <row r="303" spans="12:38" s="22" customFormat="1"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6"/>
      <c r="W303" s="256"/>
      <c r="X303" s="256"/>
      <c r="Y303" s="256"/>
      <c r="Z303" s="256"/>
      <c r="AA303" s="256"/>
      <c r="AB303" s="256"/>
      <c r="AC303" s="256"/>
      <c r="AD303" s="256"/>
      <c r="AE303" s="256"/>
      <c r="AF303" s="256"/>
      <c r="AG303" s="256"/>
      <c r="AH303" s="256"/>
      <c r="AI303" s="256"/>
      <c r="AJ303" s="256"/>
      <c r="AK303" s="256"/>
      <c r="AL303" s="256"/>
    </row>
    <row r="304" spans="12:38" s="22" customFormat="1"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6"/>
      <c r="W304" s="256"/>
      <c r="X304" s="256"/>
      <c r="Y304" s="256"/>
      <c r="Z304" s="256"/>
      <c r="AA304" s="256"/>
      <c r="AB304" s="256"/>
      <c r="AC304" s="256"/>
      <c r="AD304" s="256"/>
      <c r="AE304" s="256"/>
      <c r="AF304" s="256"/>
      <c r="AG304" s="256"/>
      <c r="AH304" s="256"/>
      <c r="AI304" s="256"/>
      <c r="AJ304" s="256"/>
      <c r="AK304" s="256"/>
      <c r="AL304" s="256"/>
    </row>
    <row r="305" spans="12:38" s="22" customFormat="1"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  <c r="V305" s="256"/>
      <c r="W305" s="256"/>
      <c r="X305" s="256"/>
      <c r="Y305" s="256"/>
      <c r="Z305" s="256"/>
      <c r="AA305" s="256"/>
      <c r="AB305" s="256"/>
      <c r="AC305" s="256"/>
      <c r="AD305" s="256"/>
      <c r="AE305" s="256"/>
      <c r="AF305" s="256"/>
      <c r="AG305" s="256"/>
      <c r="AH305" s="256"/>
      <c r="AI305" s="256"/>
      <c r="AJ305" s="256"/>
      <c r="AK305" s="256"/>
      <c r="AL305" s="256"/>
    </row>
    <row r="306" spans="12:38" s="22" customFormat="1"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6"/>
      <c r="W306" s="256"/>
      <c r="X306" s="256"/>
      <c r="Y306" s="256"/>
      <c r="Z306" s="256"/>
      <c r="AA306" s="256"/>
      <c r="AB306" s="256"/>
      <c r="AC306" s="256"/>
      <c r="AD306" s="256"/>
      <c r="AE306" s="256"/>
      <c r="AF306" s="256"/>
      <c r="AG306" s="256"/>
      <c r="AH306" s="256"/>
      <c r="AI306" s="256"/>
      <c r="AJ306" s="256"/>
      <c r="AK306" s="256"/>
      <c r="AL306" s="256"/>
    </row>
    <row r="307" spans="12:38" s="22" customFormat="1"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6"/>
      <c r="W307" s="256"/>
      <c r="X307" s="256"/>
      <c r="Y307" s="256"/>
      <c r="Z307" s="256"/>
      <c r="AA307" s="256"/>
      <c r="AB307" s="256"/>
      <c r="AC307" s="256"/>
      <c r="AD307" s="256"/>
      <c r="AE307" s="256"/>
      <c r="AF307" s="256"/>
      <c r="AG307" s="256"/>
      <c r="AH307" s="256"/>
      <c r="AI307" s="256"/>
      <c r="AJ307" s="256"/>
      <c r="AK307" s="256"/>
      <c r="AL307" s="256"/>
    </row>
    <row r="308" spans="12:38" s="22" customFormat="1"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6"/>
      <c r="W308" s="256"/>
      <c r="X308" s="256"/>
      <c r="Y308" s="256"/>
      <c r="Z308" s="256"/>
      <c r="AA308" s="256"/>
      <c r="AB308" s="256"/>
      <c r="AC308" s="256"/>
      <c r="AD308" s="256"/>
      <c r="AE308" s="256"/>
      <c r="AF308" s="256"/>
      <c r="AG308" s="256"/>
      <c r="AH308" s="256"/>
      <c r="AI308" s="256"/>
      <c r="AJ308" s="256"/>
      <c r="AK308" s="256"/>
      <c r="AL308" s="256"/>
    </row>
    <row r="309" spans="12:38" s="22" customFormat="1"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6"/>
      <c r="W309" s="256"/>
      <c r="X309" s="256"/>
      <c r="Y309" s="256"/>
      <c r="Z309" s="256"/>
      <c r="AA309" s="256"/>
      <c r="AB309" s="256"/>
      <c r="AC309" s="256"/>
      <c r="AD309" s="256"/>
      <c r="AE309" s="256"/>
      <c r="AF309" s="256"/>
      <c r="AG309" s="256"/>
      <c r="AH309" s="256"/>
      <c r="AI309" s="256"/>
      <c r="AJ309" s="256"/>
      <c r="AK309" s="256"/>
      <c r="AL309" s="256"/>
    </row>
    <row r="310" spans="12:38" s="22" customFormat="1">
      <c r="L310" s="256"/>
      <c r="M310" s="256"/>
      <c r="N310" s="256"/>
      <c r="O310" s="256"/>
      <c r="P310" s="256"/>
      <c r="Q310" s="256"/>
      <c r="R310" s="256"/>
      <c r="S310" s="256"/>
      <c r="T310" s="256"/>
      <c r="U310" s="256"/>
      <c r="V310" s="256"/>
      <c r="W310" s="256"/>
      <c r="X310" s="256"/>
      <c r="Y310" s="256"/>
      <c r="Z310" s="256"/>
      <c r="AA310" s="256"/>
      <c r="AB310" s="256"/>
      <c r="AC310" s="256"/>
      <c r="AD310" s="256"/>
      <c r="AE310" s="256"/>
      <c r="AF310" s="256"/>
      <c r="AG310" s="256"/>
      <c r="AH310" s="256"/>
      <c r="AI310" s="256"/>
      <c r="AJ310" s="256"/>
      <c r="AK310" s="256"/>
      <c r="AL310" s="256"/>
    </row>
    <row r="311" spans="12:38" s="22" customFormat="1"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6"/>
      <c r="W311" s="256"/>
      <c r="X311" s="256"/>
      <c r="Y311" s="256"/>
      <c r="Z311" s="256"/>
      <c r="AA311" s="256"/>
      <c r="AB311" s="256"/>
      <c r="AC311" s="256"/>
      <c r="AD311" s="256"/>
      <c r="AE311" s="256"/>
      <c r="AF311" s="256"/>
      <c r="AG311" s="256"/>
      <c r="AH311" s="256"/>
      <c r="AI311" s="256"/>
      <c r="AJ311" s="256"/>
      <c r="AK311" s="256"/>
      <c r="AL311" s="256"/>
    </row>
    <row r="312" spans="12:38" s="22" customFormat="1"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6"/>
      <c r="W312" s="256"/>
      <c r="X312" s="256"/>
      <c r="Y312" s="256"/>
      <c r="Z312" s="256"/>
      <c r="AA312" s="256"/>
      <c r="AB312" s="256"/>
      <c r="AC312" s="256"/>
      <c r="AD312" s="256"/>
      <c r="AE312" s="256"/>
      <c r="AF312" s="256"/>
      <c r="AG312" s="256"/>
      <c r="AH312" s="256"/>
      <c r="AI312" s="256"/>
      <c r="AJ312" s="256"/>
      <c r="AK312" s="256"/>
      <c r="AL312" s="256"/>
    </row>
    <row r="313" spans="12:38" s="22" customFormat="1"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6"/>
      <c r="W313" s="256"/>
      <c r="X313" s="256"/>
      <c r="Y313" s="256"/>
      <c r="Z313" s="256"/>
      <c r="AA313" s="256"/>
      <c r="AB313" s="256"/>
      <c r="AC313" s="256"/>
      <c r="AD313" s="256"/>
      <c r="AE313" s="256"/>
      <c r="AF313" s="256"/>
      <c r="AG313" s="256"/>
      <c r="AH313" s="256"/>
      <c r="AI313" s="256"/>
      <c r="AJ313" s="256"/>
      <c r="AK313" s="256"/>
      <c r="AL313" s="256"/>
    </row>
    <row r="314" spans="12:38" s="22" customFormat="1">
      <c r="L314" s="256"/>
      <c r="M314" s="256"/>
      <c r="N314" s="256"/>
      <c r="O314" s="256"/>
      <c r="P314" s="256"/>
      <c r="Q314" s="256"/>
      <c r="R314" s="256"/>
      <c r="S314" s="256"/>
      <c r="T314" s="256"/>
      <c r="U314" s="256"/>
      <c r="V314" s="256"/>
      <c r="W314" s="256"/>
      <c r="X314" s="256"/>
      <c r="Y314" s="256"/>
      <c r="Z314" s="256"/>
      <c r="AA314" s="256"/>
      <c r="AB314" s="256"/>
      <c r="AC314" s="256"/>
      <c r="AD314" s="256"/>
      <c r="AE314" s="256"/>
      <c r="AF314" s="256"/>
      <c r="AG314" s="256"/>
      <c r="AH314" s="256"/>
      <c r="AI314" s="256"/>
      <c r="AJ314" s="256"/>
      <c r="AK314" s="256"/>
      <c r="AL314" s="256"/>
    </row>
    <row r="315" spans="12:38" s="22" customFormat="1">
      <c r="L315" s="256"/>
      <c r="M315" s="256"/>
      <c r="N315" s="256"/>
      <c r="O315" s="256"/>
      <c r="P315" s="256"/>
      <c r="Q315" s="256"/>
      <c r="R315" s="256"/>
      <c r="S315" s="256"/>
      <c r="T315" s="256"/>
      <c r="U315" s="256"/>
      <c r="V315" s="256"/>
      <c r="W315" s="256"/>
      <c r="X315" s="256"/>
      <c r="Y315" s="256"/>
      <c r="Z315" s="256"/>
      <c r="AA315" s="256"/>
      <c r="AB315" s="256"/>
      <c r="AC315" s="256"/>
      <c r="AD315" s="256"/>
      <c r="AE315" s="256"/>
      <c r="AF315" s="256"/>
      <c r="AG315" s="256"/>
      <c r="AH315" s="256"/>
      <c r="AI315" s="256"/>
      <c r="AJ315" s="256"/>
      <c r="AK315" s="256"/>
      <c r="AL315" s="256"/>
    </row>
    <row r="316" spans="12:38" s="22" customFormat="1"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6"/>
      <c r="W316" s="256"/>
      <c r="X316" s="256"/>
      <c r="Y316" s="256"/>
      <c r="Z316" s="256"/>
      <c r="AA316" s="256"/>
      <c r="AB316" s="256"/>
      <c r="AC316" s="256"/>
      <c r="AD316" s="256"/>
      <c r="AE316" s="256"/>
      <c r="AF316" s="256"/>
      <c r="AG316" s="256"/>
      <c r="AH316" s="256"/>
      <c r="AI316" s="256"/>
      <c r="AJ316" s="256"/>
      <c r="AK316" s="256"/>
      <c r="AL316" s="256"/>
    </row>
    <row r="317" spans="12:38" s="22" customFormat="1"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6"/>
      <c r="W317" s="256"/>
      <c r="X317" s="256"/>
      <c r="Y317" s="256"/>
      <c r="Z317" s="256"/>
      <c r="AA317" s="256"/>
      <c r="AB317" s="256"/>
      <c r="AC317" s="256"/>
      <c r="AD317" s="256"/>
      <c r="AE317" s="256"/>
      <c r="AF317" s="256"/>
      <c r="AG317" s="256"/>
      <c r="AH317" s="256"/>
      <c r="AI317" s="256"/>
      <c r="AJ317" s="256"/>
      <c r="AK317" s="256"/>
      <c r="AL317" s="256"/>
    </row>
    <row r="318" spans="12:38" s="22" customFormat="1"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6"/>
      <c r="W318" s="256"/>
      <c r="X318" s="256"/>
      <c r="Y318" s="256"/>
      <c r="Z318" s="256"/>
      <c r="AA318" s="256"/>
      <c r="AB318" s="256"/>
      <c r="AC318" s="256"/>
      <c r="AD318" s="256"/>
      <c r="AE318" s="256"/>
      <c r="AF318" s="256"/>
      <c r="AG318" s="256"/>
      <c r="AH318" s="256"/>
      <c r="AI318" s="256"/>
      <c r="AJ318" s="256"/>
      <c r="AK318" s="256"/>
      <c r="AL318" s="256"/>
    </row>
    <row r="319" spans="12:38" s="22" customFormat="1"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6"/>
      <c r="W319" s="256"/>
      <c r="X319" s="256"/>
      <c r="Y319" s="256"/>
      <c r="Z319" s="256"/>
      <c r="AA319" s="256"/>
      <c r="AB319" s="256"/>
      <c r="AC319" s="256"/>
      <c r="AD319" s="256"/>
      <c r="AE319" s="256"/>
      <c r="AF319" s="256"/>
      <c r="AG319" s="256"/>
      <c r="AH319" s="256"/>
      <c r="AI319" s="256"/>
      <c r="AJ319" s="256"/>
      <c r="AK319" s="256"/>
      <c r="AL319" s="256"/>
    </row>
    <row r="320" spans="12:38" s="22" customFormat="1"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256"/>
      <c r="W320" s="256"/>
      <c r="X320" s="256"/>
      <c r="Y320" s="256"/>
      <c r="Z320" s="256"/>
      <c r="AA320" s="256"/>
      <c r="AB320" s="256"/>
      <c r="AC320" s="256"/>
      <c r="AD320" s="256"/>
      <c r="AE320" s="256"/>
      <c r="AF320" s="256"/>
      <c r="AG320" s="256"/>
      <c r="AH320" s="256"/>
      <c r="AI320" s="256"/>
      <c r="AJ320" s="256"/>
      <c r="AK320" s="256"/>
      <c r="AL320" s="256"/>
    </row>
    <row r="321" spans="12:38" s="22" customFormat="1"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6"/>
      <c r="W321" s="256"/>
      <c r="X321" s="256"/>
      <c r="Y321" s="256"/>
      <c r="Z321" s="256"/>
      <c r="AA321" s="256"/>
      <c r="AB321" s="256"/>
      <c r="AC321" s="256"/>
      <c r="AD321" s="256"/>
      <c r="AE321" s="256"/>
      <c r="AF321" s="256"/>
      <c r="AG321" s="256"/>
      <c r="AH321" s="256"/>
      <c r="AI321" s="256"/>
      <c r="AJ321" s="256"/>
      <c r="AK321" s="256"/>
      <c r="AL321" s="256"/>
    </row>
    <row r="322" spans="12:38" s="22" customFormat="1"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6"/>
      <c r="W322" s="256"/>
      <c r="X322" s="256"/>
      <c r="Y322" s="256"/>
      <c r="Z322" s="256"/>
      <c r="AA322" s="256"/>
      <c r="AB322" s="256"/>
      <c r="AC322" s="256"/>
      <c r="AD322" s="256"/>
      <c r="AE322" s="256"/>
      <c r="AF322" s="256"/>
      <c r="AG322" s="256"/>
      <c r="AH322" s="256"/>
      <c r="AI322" s="256"/>
      <c r="AJ322" s="256"/>
      <c r="AK322" s="256"/>
      <c r="AL322" s="256"/>
    </row>
    <row r="323" spans="12:38" s="22" customFormat="1"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6"/>
      <c r="W323" s="256"/>
      <c r="X323" s="256"/>
      <c r="Y323" s="256"/>
      <c r="Z323" s="256"/>
      <c r="AA323" s="256"/>
      <c r="AB323" s="256"/>
      <c r="AC323" s="256"/>
      <c r="AD323" s="256"/>
      <c r="AE323" s="256"/>
      <c r="AF323" s="256"/>
      <c r="AG323" s="256"/>
      <c r="AH323" s="256"/>
      <c r="AI323" s="256"/>
      <c r="AJ323" s="256"/>
      <c r="AK323" s="256"/>
      <c r="AL323" s="256"/>
    </row>
    <row r="324" spans="12:38" s="22" customFormat="1">
      <c r="L324" s="256"/>
      <c r="M324" s="256"/>
      <c r="N324" s="256"/>
      <c r="O324" s="256"/>
      <c r="P324" s="256"/>
      <c r="Q324" s="256"/>
      <c r="R324" s="256"/>
      <c r="S324" s="256"/>
      <c r="T324" s="256"/>
      <c r="U324" s="256"/>
      <c r="V324" s="256"/>
      <c r="W324" s="256"/>
      <c r="X324" s="256"/>
      <c r="Y324" s="256"/>
      <c r="Z324" s="256"/>
      <c r="AA324" s="256"/>
      <c r="AB324" s="256"/>
      <c r="AC324" s="256"/>
      <c r="AD324" s="256"/>
      <c r="AE324" s="256"/>
      <c r="AF324" s="256"/>
      <c r="AG324" s="256"/>
      <c r="AH324" s="256"/>
      <c r="AI324" s="256"/>
      <c r="AJ324" s="256"/>
      <c r="AK324" s="256"/>
      <c r="AL324" s="256"/>
    </row>
    <row r="325" spans="12:38" s="22" customFormat="1"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6"/>
      <c r="W325" s="256"/>
      <c r="X325" s="256"/>
      <c r="Y325" s="256"/>
      <c r="Z325" s="256"/>
      <c r="AA325" s="256"/>
      <c r="AB325" s="256"/>
      <c r="AC325" s="256"/>
      <c r="AD325" s="256"/>
      <c r="AE325" s="256"/>
      <c r="AF325" s="256"/>
      <c r="AG325" s="256"/>
      <c r="AH325" s="256"/>
      <c r="AI325" s="256"/>
      <c r="AJ325" s="256"/>
      <c r="AK325" s="256"/>
      <c r="AL325" s="256"/>
    </row>
    <row r="326" spans="12:38" s="22" customFormat="1">
      <c r="L326" s="256"/>
      <c r="M326" s="256"/>
      <c r="N326" s="256"/>
      <c r="O326" s="256"/>
      <c r="P326" s="256"/>
      <c r="Q326" s="256"/>
      <c r="R326" s="256"/>
      <c r="S326" s="256"/>
      <c r="T326" s="256"/>
      <c r="U326" s="256"/>
      <c r="V326" s="256"/>
      <c r="W326" s="256"/>
      <c r="X326" s="256"/>
      <c r="Y326" s="256"/>
      <c r="Z326" s="256"/>
      <c r="AA326" s="256"/>
      <c r="AB326" s="256"/>
      <c r="AC326" s="256"/>
      <c r="AD326" s="256"/>
      <c r="AE326" s="256"/>
      <c r="AF326" s="256"/>
      <c r="AG326" s="256"/>
      <c r="AH326" s="256"/>
      <c r="AI326" s="256"/>
      <c r="AJ326" s="256"/>
      <c r="AK326" s="256"/>
      <c r="AL326" s="256"/>
    </row>
    <row r="327" spans="12:38" s="22" customFormat="1"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6"/>
      <c r="W327" s="256"/>
      <c r="X327" s="256"/>
      <c r="Y327" s="256"/>
      <c r="Z327" s="256"/>
      <c r="AA327" s="256"/>
      <c r="AB327" s="256"/>
      <c r="AC327" s="256"/>
      <c r="AD327" s="256"/>
      <c r="AE327" s="256"/>
      <c r="AF327" s="256"/>
      <c r="AG327" s="256"/>
      <c r="AH327" s="256"/>
      <c r="AI327" s="256"/>
      <c r="AJ327" s="256"/>
      <c r="AK327" s="256"/>
      <c r="AL327" s="256"/>
    </row>
    <row r="328" spans="12:38" s="22" customFormat="1"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6"/>
      <c r="W328" s="256"/>
      <c r="X328" s="256"/>
      <c r="Y328" s="256"/>
      <c r="Z328" s="256"/>
      <c r="AA328" s="256"/>
      <c r="AB328" s="256"/>
      <c r="AC328" s="256"/>
      <c r="AD328" s="256"/>
      <c r="AE328" s="256"/>
      <c r="AF328" s="256"/>
      <c r="AG328" s="256"/>
      <c r="AH328" s="256"/>
      <c r="AI328" s="256"/>
      <c r="AJ328" s="256"/>
      <c r="AK328" s="256"/>
      <c r="AL328" s="256"/>
    </row>
    <row r="329" spans="12:38" s="22" customFormat="1">
      <c r="L329" s="256"/>
      <c r="M329" s="256"/>
      <c r="N329" s="256"/>
      <c r="O329" s="256"/>
      <c r="P329" s="256"/>
      <c r="Q329" s="256"/>
      <c r="R329" s="256"/>
      <c r="S329" s="256"/>
      <c r="T329" s="256"/>
      <c r="U329" s="256"/>
      <c r="V329" s="256"/>
      <c r="W329" s="256"/>
      <c r="X329" s="256"/>
      <c r="Y329" s="256"/>
      <c r="Z329" s="256"/>
      <c r="AA329" s="256"/>
      <c r="AB329" s="256"/>
      <c r="AC329" s="256"/>
      <c r="AD329" s="256"/>
      <c r="AE329" s="256"/>
      <c r="AF329" s="256"/>
      <c r="AG329" s="256"/>
      <c r="AH329" s="256"/>
      <c r="AI329" s="256"/>
      <c r="AJ329" s="256"/>
      <c r="AK329" s="256"/>
      <c r="AL329" s="256"/>
    </row>
    <row r="330" spans="12:38" s="22" customFormat="1">
      <c r="L330" s="256"/>
      <c r="M330" s="256"/>
      <c r="N330" s="256"/>
      <c r="O330" s="256"/>
      <c r="P330" s="256"/>
      <c r="Q330" s="256"/>
      <c r="R330" s="256"/>
      <c r="S330" s="256"/>
      <c r="T330" s="256"/>
      <c r="U330" s="256"/>
      <c r="V330" s="256"/>
      <c r="W330" s="256"/>
      <c r="X330" s="256"/>
      <c r="Y330" s="256"/>
      <c r="Z330" s="256"/>
      <c r="AA330" s="256"/>
      <c r="AB330" s="256"/>
      <c r="AC330" s="256"/>
      <c r="AD330" s="256"/>
      <c r="AE330" s="256"/>
      <c r="AF330" s="256"/>
      <c r="AG330" s="256"/>
      <c r="AH330" s="256"/>
      <c r="AI330" s="256"/>
      <c r="AJ330" s="256"/>
      <c r="AK330" s="256"/>
      <c r="AL330" s="256"/>
    </row>
    <row r="331" spans="12:38" s="22" customFormat="1">
      <c r="L331" s="256"/>
      <c r="M331" s="256"/>
      <c r="N331" s="256"/>
      <c r="O331" s="256"/>
      <c r="P331" s="256"/>
      <c r="Q331" s="256"/>
      <c r="R331" s="256"/>
      <c r="S331" s="256"/>
      <c r="T331" s="256"/>
      <c r="U331" s="256"/>
      <c r="V331" s="256"/>
      <c r="W331" s="256"/>
      <c r="X331" s="256"/>
      <c r="Y331" s="256"/>
      <c r="Z331" s="256"/>
      <c r="AA331" s="256"/>
      <c r="AB331" s="256"/>
      <c r="AC331" s="256"/>
      <c r="AD331" s="256"/>
      <c r="AE331" s="256"/>
      <c r="AF331" s="256"/>
      <c r="AG331" s="256"/>
      <c r="AH331" s="256"/>
      <c r="AI331" s="256"/>
      <c r="AJ331" s="256"/>
      <c r="AK331" s="256"/>
      <c r="AL331" s="256"/>
    </row>
    <row r="332" spans="12:38" s="22" customFormat="1"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6"/>
      <c r="W332" s="256"/>
      <c r="X332" s="256"/>
      <c r="Y332" s="256"/>
      <c r="Z332" s="256"/>
      <c r="AA332" s="256"/>
      <c r="AB332" s="256"/>
      <c r="AC332" s="256"/>
      <c r="AD332" s="256"/>
      <c r="AE332" s="256"/>
      <c r="AF332" s="256"/>
      <c r="AG332" s="256"/>
      <c r="AH332" s="256"/>
      <c r="AI332" s="256"/>
      <c r="AJ332" s="256"/>
      <c r="AK332" s="256"/>
      <c r="AL332" s="256"/>
    </row>
    <row r="333" spans="12:38" s="22" customFormat="1"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6"/>
      <c r="W333" s="256"/>
      <c r="X333" s="256"/>
      <c r="Y333" s="256"/>
      <c r="Z333" s="256"/>
      <c r="AA333" s="256"/>
      <c r="AB333" s="256"/>
      <c r="AC333" s="256"/>
      <c r="AD333" s="256"/>
      <c r="AE333" s="256"/>
      <c r="AF333" s="256"/>
      <c r="AG333" s="256"/>
      <c r="AH333" s="256"/>
      <c r="AI333" s="256"/>
      <c r="AJ333" s="256"/>
      <c r="AK333" s="256"/>
      <c r="AL333" s="256"/>
    </row>
    <row r="334" spans="12:38" s="22" customFormat="1"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6"/>
      <c r="W334" s="256"/>
      <c r="X334" s="256"/>
      <c r="Y334" s="256"/>
      <c r="Z334" s="256"/>
      <c r="AA334" s="256"/>
      <c r="AB334" s="256"/>
      <c r="AC334" s="256"/>
      <c r="AD334" s="256"/>
      <c r="AE334" s="256"/>
      <c r="AF334" s="256"/>
      <c r="AG334" s="256"/>
      <c r="AH334" s="256"/>
      <c r="AI334" s="256"/>
      <c r="AJ334" s="256"/>
      <c r="AK334" s="256"/>
      <c r="AL334" s="256"/>
    </row>
    <row r="335" spans="12:38" s="22" customFormat="1">
      <c r="L335" s="256"/>
      <c r="M335" s="256"/>
      <c r="N335" s="256"/>
      <c r="O335" s="256"/>
      <c r="P335" s="256"/>
      <c r="Q335" s="256"/>
      <c r="R335" s="256"/>
      <c r="S335" s="256"/>
      <c r="T335" s="256"/>
      <c r="U335" s="256"/>
      <c r="V335" s="256"/>
      <c r="W335" s="256"/>
      <c r="X335" s="256"/>
      <c r="Y335" s="256"/>
      <c r="Z335" s="256"/>
      <c r="AA335" s="256"/>
      <c r="AB335" s="256"/>
      <c r="AC335" s="256"/>
      <c r="AD335" s="256"/>
      <c r="AE335" s="256"/>
      <c r="AF335" s="256"/>
      <c r="AG335" s="256"/>
      <c r="AH335" s="256"/>
      <c r="AI335" s="256"/>
      <c r="AJ335" s="256"/>
      <c r="AK335" s="256"/>
      <c r="AL335" s="256"/>
    </row>
    <row r="336" spans="12:38" s="22" customFormat="1">
      <c r="L336" s="256"/>
      <c r="M336" s="256"/>
      <c r="N336" s="256"/>
      <c r="O336" s="256"/>
      <c r="P336" s="256"/>
      <c r="Q336" s="256"/>
      <c r="R336" s="256"/>
      <c r="S336" s="256"/>
      <c r="T336" s="256"/>
      <c r="U336" s="256"/>
      <c r="V336" s="256"/>
      <c r="W336" s="256"/>
      <c r="X336" s="256"/>
      <c r="Y336" s="256"/>
      <c r="Z336" s="256"/>
      <c r="AA336" s="256"/>
      <c r="AB336" s="256"/>
      <c r="AC336" s="256"/>
      <c r="AD336" s="256"/>
      <c r="AE336" s="256"/>
      <c r="AF336" s="256"/>
      <c r="AG336" s="256"/>
      <c r="AH336" s="256"/>
      <c r="AI336" s="256"/>
      <c r="AJ336" s="256"/>
      <c r="AK336" s="256"/>
      <c r="AL336" s="256"/>
    </row>
    <row r="337" spans="12:38" s="22" customFormat="1"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6"/>
      <c r="W337" s="256"/>
      <c r="X337" s="256"/>
      <c r="Y337" s="256"/>
      <c r="Z337" s="256"/>
      <c r="AA337" s="256"/>
      <c r="AB337" s="256"/>
      <c r="AC337" s="256"/>
      <c r="AD337" s="256"/>
      <c r="AE337" s="256"/>
      <c r="AF337" s="256"/>
      <c r="AG337" s="256"/>
      <c r="AH337" s="256"/>
      <c r="AI337" s="256"/>
      <c r="AJ337" s="256"/>
      <c r="AK337" s="256"/>
      <c r="AL337" s="256"/>
    </row>
    <row r="338" spans="12:38" s="22" customFormat="1"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6"/>
      <c r="W338" s="256"/>
      <c r="X338" s="256"/>
      <c r="Y338" s="256"/>
      <c r="Z338" s="256"/>
      <c r="AA338" s="256"/>
      <c r="AB338" s="256"/>
      <c r="AC338" s="256"/>
      <c r="AD338" s="256"/>
      <c r="AE338" s="256"/>
      <c r="AF338" s="256"/>
      <c r="AG338" s="256"/>
      <c r="AH338" s="256"/>
      <c r="AI338" s="256"/>
      <c r="AJ338" s="256"/>
      <c r="AK338" s="256"/>
      <c r="AL338" s="256"/>
    </row>
    <row r="339" spans="12:38" s="22" customFormat="1"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6"/>
      <c r="W339" s="256"/>
      <c r="X339" s="256"/>
      <c r="Y339" s="256"/>
      <c r="Z339" s="256"/>
      <c r="AA339" s="256"/>
      <c r="AB339" s="256"/>
      <c r="AC339" s="256"/>
      <c r="AD339" s="256"/>
      <c r="AE339" s="256"/>
      <c r="AF339" s="256"/>
      <c r="AG339" s="256"/>
      <c r="AH339" s="256"/>
      <c r="AI339" s="256"/>
      <c r="AJ339" s="256"/>
      <c r="AK339" s="256"/>
      <c r="AL339" s="256"/>
    </row>
    <row r="340" spans="12:38" s="22" customFormat="1">
      <c r="L340" s="256"/>
      <c r="M340" s="256"/>
      <c r="N340" s="256"/>
      <c r="O340" s="256"/>
      <c r="P340" s="256"/>
      <c r="Q340" s="256"/>
      <c r="R340" s="256"/>
      <c r="S340" s="256"/>
      <c r="T340" s="256"/>
      <c r="U340" s="256"/>
      <c r="V340" s="256"/>
      <c r="W340" s="256"/>
      <c r="X340" s="256"/>
      <c r="Y340" s="256"/>
      <c r="Z340" s="256"/>
      <c r="AA340" s="256"/>
      <c r="AB340" s="256"/>
      <c r="AC340" s="256"/>
      <c r="AD340" s="256"/>
      <c r="AE340" s="256"/>
      <c r="AF340" s="256"/>
      <c r="AG340" s="256"/>
      <c r="AH340" s="256"/>
      <c r="AI340" s="256"/>
      <c r="AJ340" s="256"/>
      <c r="AK340" s="256"/>
      <c r="AL340" s="256"/>
    </row>
    <row r="341" spans="12:38" s="22" customFormat="1"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6"/>
      <c r="W341" s="256"/>
      <c r="X341" s="256"/>
      <c r="Y341" s="256"/>
      <c r="Z341" s="256"/>
      <c r="AA341" s="256"/>
      <c r="AB341" s="256"/>
      <c r="AC341" s="256"/>
      <c r="AD341" s="256"/>
      <c r="AE341" s="256"/>
      <c r="AF341" s="256"/>
      <c r="AG341" s="256"/>
      <c r="AH341" s="256"/>
      <c r="AI341" s="256"/>
      <c r="AJ341" s="256"/>
      <c r="AK341" s="256"/>
      <c r="AL341" s="256"/>
    </row>
    <row r="342" spans="12:38" s="22" customFormat="1"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6"/>
      <c r="W342" s="256"/>
      <c r="X342" s="256"/>
      <c r="Y342" s="256"/>
      <c r="Z342" s="256"/>
      <c r="AA342" s="256"/>
      <c r="AB342" s="256"/>
      <c r="AC342" s="256"/>
      <c r="AD342" s="256"/>
      <c r="AE342" s="256"/>
      <c r="AF342" s="256"/>
      <c r="AG342" s="256"/>
      <c r="AH342" s="256"/>
      <c r="AI342" s="256"/>
      <c r="AJ342" s="256"/>
      <c r="AK342" s="256"/>
      <c r="AL342" s="256"/>
    </row>
    <row r="343" spans="12:38" s="22" customFormat="1"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6"/>
      <c r="W343" s="256"/>
      <c r="X343" s="256"/>
      <c r="Y343" s="256"/>
      <c r="Z343" s="256"/>
      <c r="AA343" s="256"/>
      <c r="AB343" s="256"/>
      <c r="AC343" s="256"/>
      <c r="AD343" s="256"/>
      <c r="AE343" s="256"/>
      <c r="AF343" s="256"/>
      <c r="AG343" s="256"/>
      <c r="AH343" s="256"/>
      <c r="AI343" s="256"/>
      <c r="AJ343" s="256"/>
      <c r="AK343" s="256"/>
      <c r="AL343" s="256"/>
    </row>
    <row r="344" spans="12:38" s="22" customFormat="1">
      <c r="L344" s="256"/>
      <c r="M344" s="256"/>
      <c r="N344" s="256"/>
      <c r="O344" s="256"/>
      <c r="P344" s="256"/>
      <c r="Q344" s="256"/>
      <c r="R344" s="256"/>
      <c r="S344" s="256"/>
      <c r="T344" s="256"/>
      <c r="U344" s="256"/>
      <c r="V344" s="256"/>
      <c r="W344" s="256"/>
      <c r="X344" s="256"/>
      <c r="Y344" s="256"/>
      <c r="Z344" s="256"/>
      <c r="AA344" s="256"/>
      <c r="AB344" s="256"/>
      <c r="AC344" s="256"/>
      <c r="AD344" s="256"/>
      <c r="AE344" s="256"/>
      <c r="AF344" s="256"/>
      <c r="AG344" s="256"/>
      <c r="AH344" s="256"/>
      <c r="AI344" s="256"/>
      <c r="AJ344" s="256"/>
      <c r="AK344" s="256"/>
      <c r="AL344" s="256"/>
    </row>
    <row r="345" spans="12:38" s="22" customFormat="1">
      <c r="L345" s="256"/>
      <c r="M345" s="256"/>
      <c r="N345" s="256"/>
      <c r="O345" s="256"/>
      <c r="P345" s="256"/>
      <c r="Q345" s="256"/>
      <c r="R345" s="256"/>
      <c r="S345" s="256"/>
      <c r="T345" s="256"/>
      <c r="U345" s="256"/>
      <c r="V345" s="256"/>
      <c r="W345" s="256"/>
      <c r="X345" s="256"/>
      <c r="Y345" s="256"/>
      <c r="Z345" s="256"/>
      <c r="AA345" s="256"/>
      <c r="AB345" s="256"/>
      <c r="AC345" s="256"/>
      <c r="AD345" s="256"/>
      <c r="AE345" s="256"/>
      <c r="AF345" s="256"/>
      <c r="AG345" s="256"/>
      <c r="AH345" s="256"/>
      <c r="AI345" s="256"/>
      <c r="AJ345" s="256"/>
      <c r="AK345" s="256"/>
      <c r="AL345" s="256"/>
    </row>
    <row r="346" spans="12:38" s="22" customFormat="1">
      <c r="L346" s="256"/>
      <c r="M346" s="256"/>
      <c r="N346" s="256"/>
      <c r="O346" s="256"/>
      <c r="P346" s="256"/>
      <c r="Q346" s="256"/>
      <c r="R346" s="256"/>
      <c r="S346" s="256"/>
      <c r="T346" s="256"/>
      <c r="U346" s="256"/>
      <c r="V346" s="256"/>
      <c r="W346" s="256"/>
      <c r="X346" s="256"/>
      <c r="Y346" s="256"/>
      <c r="Z346" s="256"/>
      <c r="AA346" s="256"/>
      <c r="AB346" s="256"/>
      <c r="AC346" s="256"/>
      <c r="AD346" s="256"/>
      <c r="AE346" s="256"/>
      <c r="AF346" s="256"/>
      <c r="AG346" s="256"/>
      <c r="AH346" s="256"/>
      <c r="AI346" s="256"/>
      <c r="AJ346" s="256"/>
      <c r="AK346" s="256"/>
      <c r="AL346" s="256"/>
    </row>
    <row r="347" spans="12:38" s="22" customFormat="1"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6"/>
      <c r="W347" s="256"/>
      <c r="X347" s="256"/>
      <c r="Y347" s="256"/>
      <c r="Z347" s="256"/>
      <c r="AA347" s="256"/>
      <c r="AB347" s="256"/>
      <c r="AC347" s="256"/>
      <c r="AD347" s="256"/>
      <c r="AE347" s="256"/>
      <c r="AF347" s="256"/>
      <c r="AG347" s="256"/>
      <c r="AH347" s="256"/>
      <c r="AI347" s="256"/>
      <c r="AJ347" s="256"/>
      <c r="AK347" s="256"/>
      <c r="AL347" s="256"/>
    </row>
    <row r="348" spans="12:38" s="22" customFormat="1"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  <c r="Z348" s="256"/>
      <c r="AA348" s="256"/>
      <c r="AB348" s="256"/>
      <c r="AC348" s="256"/>
      <c r="AD348" s="256"/>
      <c r="AE348" s="256"/>
      <c r="AF348" s="256"/>
      <c r="AG348" s="256"/>
      <c r="AH348" s="256"/>
      <c r="AI348" s="256"/>
      <c r="AJ348" s="256"/>
      <c r="AK348" s="256"/>
      <c r="AL348" s="256"/>
    </row>
    <row r="349" spans="12:38" s="22" customFormat="1"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6"/>
      <c r="W349" s="256"/>
      <c r="X349" s="256"/>
      <c r="Y349" s="256"/>
      <c r="Z349" s="256"/>
      <c r="AA349" s="256"/>
      <c r="AB349" s="256"/>
      <c r="AC349" s="256"/>
      <c r="AD349" s="256"/>
      <c r="AE349" s="256"/>
      <c r="AF349" s="256"/>
      <c r="AG349" s="256"/>
      <c r="AH349" s="256"/>
      <c r="AI349" s="256"/>
      <c r="AJ349" s="256"/>
      <c r="AK349" s="256"/>
      <c r="AL349" s="256"/>
    </row>
    <row r="350" spans="12:38" s="22" customFormat="1"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6"/>
      <c r="W350" s="256"/>
      <c r="X350" s="256"/>
      <c r="Y350" s="256"/>
      <c r="Z350" s="256"/>
      <c r="AA350" s="256"/>
      <c r="AB350" s="256"/>
      <c r="AC350" s="256"/>
      <c r="AD350" s="256"/>
      <c r="AE350" s="256"/>
      <c r="AF350" s="256"/>
      <c r="AG350" s="256"/>
      <c r="AH350" s="256"/>
      <c r="AI350" s="256"/>
      <c r="AJ350" s="256"/>
      <c r="AK350" s="256"/>
      <c r="AL350" s="256"/>
    </row>
    <row r="351" spans="12:38" s="22" customFormat="1">
      <c r="L351" s="256"/>
      <c r="M351" s="256"/>
      <c r="N351" s="256"/>
      <c r="O351" s="256"/>
      <c r="P351" s="256"/>
      <c r="Q351" s="256"/>
      <c r="R351" s="256"/>
      <c r="S351" s="256"/>
      <c r="T351" s="256"/>
      <c r="U351" s="256"/>
      <c r="V351" s="256"/>
      <c r="W351" s="256"/>
      <c r="X351" s="256"/>
      <c r="Y351" s="256"/>
      <c r="Z351" s="256"/>
      <c r="AA351" s="256"/>
      <c r="AB351" s="256"/>
      <c r="AC351" s="256"/>
      <c r="AD351" s="256"/>
      <c r="AE351" s="256"/>
      <c r="AF351" s="256"/>
      <c r="AG351" s="256"/>
      <c r="AH351" s="256"/>
      <c r="AI351" s="256"/>
      <c r="AJ351" s="256"/>
      <c r="AK351" s="256"/>
      <c r="AL351" s="256"/>
    </row>
    <row r="352" spans="12:38" s="22" customFormat="1"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6"/>
      <c r="W352" s="256"/>
      <c r="X352" s="256"/>
      <c r="Y352" s="256"/>
      <c r="Z352" s="256"/>
      <c r="AA352" s="256"/>
      <c r="AB352" s="256"/>
      <c r="AC352" s="256"/>
      <c r="AD352" s="256"/>
      <c r="AE352" s="256"/>
      <c r="AF352" s="256"/>
      <c r="AG352" s="256"/>
      <c r="AH352" s="256"/>
      <c r="AI352" s="256"/>
      <c r="AJ352" s="256"/>
      <c r="AK352" s="256"/>
      <c r="AL352" s="256"/>
    </row>
    <row r="353" spans="12:38" s="22" customFormat="1"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6"/>
      <c r="W353" s="256"/>
      <c r="X353" s="256"/>
      <c r="Y353" s="256"/>
      <c r="Z353" s="256"/>
      <c r="AA353" s="256"/>
      <c r="AB353" s="256"/>
      <c r="AC353" s="256"/>
      <c r="AD353" s="256"/>
      <c r="AE353" s="256"/>
      <c r="AF353" s="256"/>
      <c r="AG353" s="256"/>
      <c r="AH353" s="256"/>
      <c r="AI353" s="256"/>
      <c r="AJ353" s="256"/>
      <c r="AK353" s="256"/>
      <c r="AL353" s="256"/>
    </row>
    <row r="354" spans="12:38" s="22" customFormat="1"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6"/>
      <c r="W354" s="256"/>
      <c r="X354" s="256"/>
      <c r="Y354" s="256"/>
      <c r="Z354" s="256"/>
      <c r="AA354" s="256"/>
      <c r="AB354" s="256"/>
      <c r="AC354" s="256"/>
      <c r="AD354" s="256"/>
      <c r="AE354" s="256"/>
      <c r="AF354" s="256"/>
      <c r="AG354" s="256"/>
      <c r="AH354" s="256"/>
      <c r="AI354" s="256"/>
      <c r="AJ354" s="256"/>
      <c r="AK354" s="256"/>
      <c r="AL354" s="256"/>
    </row>
    <row r="355" spans="12:38" s="22" customFormat="1">
      <c r="L355" s="256"/>
      <c r="M355" s="256"/>
      <c r="N355" s="256"/>
      <c r="O355" s="256"/>
      <c r="P355" s="256"/>
      <c r="Q355" s="256"/>
      <c r="R355" s="256"/>
      <c r="S355" s="256"/>
      <c r="T355" s="256"/>
      <c r="U355" s="256"/>
      <c r="V355" s="256"/>
      <c r="W355" s="256"/>
      <c r="X355" s="256"/>
      <c r="Y355" s="256"/>
      <c r="Z355" s="256"/>
      <c r="AA355" s="256"/>
      <c r="AB355" s="256"/>
      <c r="AC355" s="256"/>
      <c r="AD355" s="256"/>
      <c r="AE355" s="256"/>
      <c r="AF355" s="256"/>
      <c r="AG355" s="256"/>
      <c r="AH355" s="256"/>
      <c r="AI355" s="256"/>
      <c r="AJ355" s="256"/>
      <c r="AK355" s="256"/>
      <c r="AL355" s="256"/>
    </row>
    <row r="356" spans="12:38" s="22" customFormat="1"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6"/>
      <c r="W356" s="256"/>
      <c r="X356" s="256"/>
      <c r="Y356" s="256"/>
      <c r="Z356" s="256"/>
      <c r="AA356" s="256"/>
      <c r="AB356" s="256"/>
      <c r="AC356" s="256"/>
      <c r="AD356" s="256"/>
      <c r="AE356" s="256"/>
      <c r="AF356" s="256"/>
      <c r="AG356" s="256"/>
      <c r="AH356" s="256"/>
      <c r="AI356" s="256"/>
      <c r="AJ356" s="256"/>
      <c r="AK356" s="256"/>
      <c r="AL356" s="256"/>
    </row>
    <row r="357" spans="12:38" s="22" customFormat="1">
      <c r="L357" s="256"/>
      <c r="M357" s="256"/>
      <c r="N357" s="256"/>
      <c r="O357" s="256"/>
      <c r="P357" s="256"/>
      <c r="Q357" s="256"/>
      <c r="R357" s="256"/>
      <c r="S357" s="256"/>
      <c r="T357" s="256"/>
      <c r="U357" s="256"/>
      <c r="V357" s="256"/>
      <c r="W357" s="256"/>
      <c r="X357" s="256"/>
      <c r="Y357" s="256"/>
      <c r="Z357" s="256"/>
      <c r="AA357" s="256"/>
      <c r="AB357" s="256"/>
      <c r="AC357" s="256"/>
      <c r="AD357" s="256"/>
      <c r="AE357" s="256"/>
      <c r="AF357" s="256"/>
      <c r="AG357" s="256"/>
      <c r="AH357" s="256"/>
      <c r="AI357" s="256"/>
      <c r="AJ357" s="256"/>
      <c r="AK357" s="256"/>
      <c r="AL357" s="256"/>
    </row>
    <row r="358" spans="12:38" s="22" customFormat="1"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6"/>
      <c r="W358" s="256"/>
      <c r="X358" s="256"/>
      <c r="Y358" s="256"/>
      <c r="Z358" s="256"/>
      <c r="AA358" s="256"/>
      <c r="AB358" s="256"/>
      <c r="AC358" s="256"/>
      <c r="AD358" s="256"/>
      <c r="AE358" s="256"/>
      <c r="AF358" s="256"/>
      <c r="AG358" s="256"/>
      <c r="AH358" s="256"/>
      <c r="AI358" s="256"/>
      <c r="AJ358" s="256"/>
      <c r="AK358" s="256"/>
      <c r="AL358" s="256"/>
    </row>
    <row r="359" spans="12:38" s="22" customFormat="1"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6"/>
      <c r="W359" s="256"/>
      <c r="X359" s="256"/>
      <c r="Y359" s="256"/>
      <c r="Z359" s="256"/>
      <c r="AA359" s="256"/>
      <c r="AB359" s="256"/>
      <c r="AC359" s="256"/>
      <c r="AD359" s="256"/>
      <c r="AE359" s="256"/>
      <c r="AF359" s="256"/>
      <c r="AG359" s="256"/>
      <c r="AH359" s="256"/>
      <c r="AI359" s="256"/>
      <c r="AJ359" s="256"/>
      <c r="AK359" s="256"/>
      <c r="AL359" s="256"/>
    </row>
    <row r="360" spans="12:38" s="22" customFormat="1"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6"/>
      <c r="W360" s="256"/>
      <c r="X360" s="256"/>
      <c r="Y360" s="256"/>
      <c r="Z360" s="256"/>
      <c r="AA360" s="256"/>
      <c r="AB360" s="256"/>
      <c r="AC360" s="256"/>
      <c r="AD360" s="256"/>
      <c r="AE360" s="256"/>
      <c r="AF360" s="256"/>
      <c r="AG360" s="256"/>
      <c r="AH360" s="256"/>
      <c r="AI360" s="256"/>
      <c r="AJ360" s="256"/>
      <c r="AK360" s="256"/>
      <c r="AL360" s="256"/>
    </row>
    <row r="361" spans="12:38" s="22" customFormat="1">
      <c r="L361" s="256"/>
      <c r="M361" s="256"/>
      <c r="N361" s="256"/>
      <c r="O361" s="256"/>
      <c r="P361" s="256"/>
      <c r="Q361" s="256"/>
      <c r="R361" s="256"/>
      <c r="S361" s="256"/>
      <c r="T361" s="256"/>
      <c r="U361" s="256"/>
      <c r="V361" s="256"/>
      <c r="W361" s="256"/>
      <c r="X361" s="256"/>
      <c r="Y361" s="256"/>
      <c r="Z361" s="256"/>
      <c r="AA361" s="256"/>
      <c r="AB361" s="256"/>
      <c r="AC361" s="256"/>
      <c r="AD361" s="256"/>
      <c r="AE361" s="256"/>
      <c r="AF361" s="256"/>
      <c r="AG361" s="256"/>
      <c r="AH361" s="256"/>
      <c r="AI361" s="256"/>
      <c r="AJ361" s="256"/>
      <c r="AK361" s="256"/>
      <c r="AL361" s="256"/>
    </row>
    <row r="362" spans="12:38" s="22" customFormat="1"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6"/>
      <c r="W362" s="256"/>
      <c r="X362" s="256"/>
      <c r="Y362" s="256"/>
      <c r="Z362" s="256"/>
      <c r="AA362" s="256"/>
      <c r="AB362" s="256"/>
      <c r="AC362" s="256"/>
      <c r="AD362" s="256"/>
      <c r="AE362" s="256"/>
      <c r="AF362" s="256"/>
      <c r="AG362" s="256"/>
      <c r="AH362" s="256"/>
      <c r="AI362" s="256"/>
      <c r="AJ362" s="256"/>
      <c r="AK362" s="256"/>
      <c r="AL362" s="256"/>
    </row>
    <row r="363" spans="12:38" s="22" customFormat="1"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6"/>
      <c r="W363" s="256"/>
      <c r="X363" s="256"/>
      <c r="Y363" s="256"/>
      <c r="Z363" s="256"/>
      <c r="AA363" s="256"/>
      <c r="AB363" s="256"/>
      <c r="AC363" s="256"/>
      <c r="AD363" s="256"/>
      <c r="AE363" s="256"/>
      <c r="AF363" s="256"/>
      <c r="AG363" s="256"/>
      <c r="AH363" s="256"/>
      <c r="AI363" s="256"/>
      <c r="AJ363" s="256"/>
      <c r="AK363" s="256"/>
      <c r="AL363" s="256"/>
    </row>
    <row r="364" spans="12:38" s="22" customFormat="1">
      <c r="L364" s="256"/>
      <c r="M364" s="256"/>
      <c r="N364" s="256"/>
      <c r="O364" s="256"/>
      <c r="P364" s="256"/>
      <c r="Q364" s="256"/>
      <c r="R364" s="256"/>
      <c r="S364" s="256"/>
      <c r="T364" s="256"/>
      <c r="U364" s="256"/>
      <c r="V364" s="256"/>
      <c r="W364" s="256"/>
      <c r="X364" s="256"/>
      <c r="Y364" s="256"/>
      <c r="Z364" s="256"/>
      <c r="AA364" s="256"/>
      <c r="AB364" s="256"/>
      <c r="AC364" s="256"/>
      <c r="AD364" s="256"/>
      <c r="AE364" s="256"/>
      <c r="AF364" s="256"/>
      <c r="AG364" s="256"/>
      <c r="AH364" s="256"/>
      <c r="AI364" s="256"/>
      <c r="AJ364" s="256"/>
      <c r="AK364" s="256"/>
      <c r="AL364" s="256"/>
    </row>
    <row r="365" spans="12:38" s="22" customFormat="1"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6"/>
      <c r="W365" s="256"/>
      <c r="X365" s="256"/>
      <c r="Y365" s="256"/>
      <c r="Z365" s="256"/>
      <c r="AA365" s="256"/>
      <c r="AB365" s="256"/>
      <c r="AC365" s="256"/>
      <c r="AD365" s="256"/>
      <c r="AE365" s="256"/>
      <c r="AF365" s="256"/>
      <c r="AG365" s="256"/>
      <c r="AH365" s="256"/>
      <c r="AI365" s="256"/>
      <c r="AJ365" s="256"/>
      <c r="AK365" s="256"/>
      <c r="AL365" s="256"/>
    </row>
    <row r="366" spans="12:38" s="22" customFormat="1">
      <c r="L366" s="256"/>
      <c r="M366" s="256"/>
      <c r="N366" s="256"/>
      <c r="O366" s="256"/>
      <c r="P366" s="256"/>
      <c r="Q366" s="256"/>
      <c r="R366" s="256"/>
      <c r="S366" s="256"/>
      <c r="T366" s="256"/>
      <c r="U366" s="256"/>
      <c r="V366" s="256"/>
      <c r="W366" s="256"/>
      <c r="X366" s="256"/>
      <c r="Y366" s="256"/>
      <c r="Z366" s="256"/>
      <c r="AA366" s="256"/>
      <c r="AB366" s="256"/>
      <c r="AC366" s="256"/>
      <c r="AD366" s="256"/>
      <c r="AE366" s="256"/>
      <c r="AF366" s="256"/>
      <c r="AG366" s="256"/>
      <c r="AH366" s="256"/>
      <c r="AI366" s="256"/>
      <c r="AJ366" s="256"/>
      <c r="AK366" s="256"/>
      <c r="AL366" s="256"/>
    </row>
    <row r="367" spans="12:38" s="22" customFormat="1"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6"/>
      <c r="W367" s="256"/>
      <c r="X367" s="256"/>
      <c r="Y367" s="256"/>
      <c r="Z367" s="256"/>
      <c r="AA367" s="256"/>
      <c r="AB367" s="256"/>
      <c r="AC367" s="256"/>
      <c r="AD367" s="256"/>
      <c r="AE367" s="256"/>
      <c r="AF367" s="256"/>
      <c r="AG367" s="256"/>
      <c r="AH367" s="256"/>
      <c r="AI367" s="256"/>
      <c r="AJ367" s="256"/>
      <c r="AK367" s="256"/>
      <c r="AL367" s="256"/>
    </row>
    <row r="368" spans="12:38" s="22" customFormat="1"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6"/>
      <c r="W368" s="256"/>
      <c r="X368" s="256"/>
      <c r="Y368" s="256"/>
      <c r="Z368" s="256"/>
      <c r="AA368" s="256"/>
      <c r="AB368" s="256"/>
      <c r="AC368" s="256"/>
      <c r="AD368" s="256"/>
      <c r="AE368" s="256"/>
      <c r="AF368" s="256"/>
      <c r="AG368" s="256"/>
      <c r="AH368" s="256"/>
      <c r="AI368" s="256"/>
      <c r="AJ368" s="256"/>
      <c r="AK368" s="256"/>
      <c r="AL368" s="256"/>
    </row>
    <row r="369" spans="12:38" s="22" customFormat="1">
      <c r="L369" s="256"/>
      <c r="M369" s="256"/>
      <c r="N369" s="256"/>
      <c r="O369" s="256"/>
      <c r="P369" s="256"/>
      <c r="Q369" s="256"/>
      <c r="R369" s="256"/>
      <c r="S369" s="256"/>
      <c r="T369" s="256"/>
      <c r="U369" s="256"/>
      <c r="V369" s="256"/>
      <c r="W369" s="256"/>
      <c r="X369" s="256"/>
      <c r="Y369" s="256"/>
      <c r="Z369" s="256"/>
      <c r="AA369" s="256"/>
      <c r="AB369" s="256"/>
      <c r="AC369" s="256"/>
      <c r="AD369" s="256"/>
      <c r="AE369" s="256"/>
      <c r="AF369" s="256"/>
      <c r="AG369" s="256"/>
      <c r="AH369" s="256"/>
      <c r="AI369" s="256"/>
      <c r="AJ369" s="256"/>
      <c r="AK369" s="256"/>
      <c r="AL369" s="256"/>
    </row>
    <row r="370" spans="12:38" s="22" customFormat="1">
      <c r="L370" s="256"/>
      <c r="M370" s="256"/>
      <c r="N370" s="256"/>
      <c r="O370" s="256"/>
      <c r="P370" s="256"/>
      <c r="Q370" s="256"/>
      <c r="R370" s="256"/>
      <c r="S370" s="256"/>
      <c r="T370" s="256"/>
      <c r="U370" s="256"/>
      <c r="V370" s="256"/>
      <c r="W370" s="256"/>
      <c r="X370" s="256"/>
      <c r="Y370" s="256"/>
      <c r="Z370" s="256"/>
      <c r="AA370" s="256"/>
      <c r="AB370" s="256"/>
      <c r="AC370" s="256"/>
      <c r="AD370" s="256"/>
      <c r="AE370" s="256"/>
      <c r="AF370" s="256"/>
      <c r="AG370" s="256"/>
      <c r="AH370" s="256"/>
      <c r="AI370" s="256"/>
      <c r="AJ370" s="256"/>
      <c r="AK370" s="256"/>
      <c r="AL370" s="256"/>
    </row>
    <row r="371" spans="12:38" s="22" customFormat="1">
      <c r="L371" s="256"/>
      <c r="M371" s="256"/>
      <c r="N371" s="256"/>
      <c r="O371" s="256"/>
      <c r="P371" s="256"/>
      <c r="Q371" s="256"/>
      <c r="R371" s="256"/>
      <c r="S371" s="256"/>
      <c r="T371" s="256"/>
      <c r="U371" s="256"/>
      <c r="V371" s="256"/>
      <c r="W371" s="256"/>
      <c r="X371" s="256"/>
      <c r="Y371" s="256"/>
      <c r="Z371" s="256"/>
      <c r="AA371" s="256"/>
      <c r="AB371" s="256"/>
      <c r="AC371" s="256"/>
      <c r="AD371" s="256"/>
      <c r="AE371" s="256"/>
      <c r="AF371" s="256"/>
      <c r="AG371" s="256"/>
      <c r="AH371" s="256"/>
      <c r="AI371" s="256"/>
      <c r="AJ371" s="256"/>
      <c r="AK371" s="256"/>
      <c r="AL371" s="256"/>
    </row>
    <row r="372" spans="12:38" s="22" customFormat="1"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6"/>
      <c r="W372" s="256"/>
      <c r="X372" s="256"/>
      <c r="Y372" s="256"/>
      <c r="Z372" s="256"/>
      <c r="AA372" s="256"/>
      <c r="AB372" s="256"/>
      <c r="AC372" s="256"/>
      <c r="AD372" s="256"/>
      <c r="AE372" s="256"/>
      <c r="AF372" s="256"/>
      <c r="AG372" s="256"/>
      <c r="AH372" s="256"/>
      <c r="AI372" s="256"/>
      <c r="AJ372" s="256"/>
      <c r="AK372" s="256"/>
      <c r="AL372" s="256"/>
    </row>
    <row r="373" spans="12:38" s="22" customFormat="1"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6"/>
      <c r="W373" s="256"/>
      <c r="X373" s="256"/>
      <c r="Y373" s="256"/>
      <c r="Z373" s="256"/>
      <c r="AA373" s="256"/>
      <c r="AB373" s="256"/>
      <c r="AC373" s="256"/>
      <c r="AD373" s="256"/>
      <c r="AE373" s="256"/>
      <c r="AF373" s="256"/>
      <c r="AG373" s="256"/>
      <c r="AH373" s="256"/>
      <c r="AI373" s="256"/>
      <c r="AJ373" s="256"/>
      <c r="AK373" s="256"/>
      <c r="AL373" s="256"/>
    </row>
    <row r="374" spans="12:38" s="22" customFormat="1">
      <c r="L374" s="256"/>
      <c r="M374" s="256"/>
      <c r="N374" s="256"/>
      <c r="O374" s="256"/>
      <c r="P374" s="256"/>
      <c r="Q374" s="256"/>
      <c r="R374" s="256"/>
      <c r="S374" s="256"/>
      <c r="T374" s="256"/>
      <c r="U374" s="256"/>
      <c r="V374" s="256"/>
      <c r="W374" s="256"/>
      <c r="X374" s="256"/>
      <c r="Y374" s="256"/>
      <c r="Z374" s="256"/>
      <c r="AA374" s="256"/>
      <c r="AB374" s="256"/>
      <c r="AC374" s="256"/>
      <c r="AD374" s="256"/>
      <c r="AE374" s="256"/>
      <c r="AF374" s="256"/>
      <c r="AG374" s="256"/>
      <c r="AH374" s="256"/>
      <c r="AI374" s="256"/>
      <c r="AJ374" s="256"/>
      <c r="AK374" s="256"/>
      <c r="AL374" s="256"/>
    </row>
    <row r="375" spans="12:38" s="22" customFormat="1">
      <c r="L375" s="256"/>
      <c r="M375" s="256"/>
      <c r="N375" s="256"/>
      <c r="O375" s="256"/>
      <c r="P375" s="256"/>
      <c r="Q375" s="256"/>
      <c r="R375" s="256"/>
      <c r="S375" s="256"/>
      <c r="T375" s="256"/>
      <c r="U375" s="256"/>
      <c r="V375" s="256"/>
      <c r="W375" s="256"/>
      <c r="X375" s="256"/>
      <c r="Y375" s="256"/>
      <c r="Z375" s="256"/>
      <c r="AA375" s="256"/>
      <c r="AB375" s="256"/>
      <c r="AC375" s="256"/>
      <c r="AD375" s="256"/>
      <c r="AE375" s="256"/>
      <c r="AF375" s="256"/>
      <c r="AG375" s="256"/>
      <c r="AH375" s="256"/>
      <c r="AI375" s="256"/>
      <c r="AJ375" s="256"/>
      <c r="AK375" s="256"/>
      <c r="AL375" s="256"/>
    </row>
    <row r="376" spans="12:38" s="22" customFormat="1">
      <c r="L376" s="256"/>
      <c r="M376" s="256"/>
      <c r="N376" s="256"/>
      <c r="O376" s="256"/>
      <c r="P376" s="256"/>
      <c r="Q376" s="256"/>
      <c r="R376" s="256"/>
      <c r="S376" s="256"/>
      <c r="T376" s="256"/>
      <c r="U376" s="256"/>
      <c r="V376" s="256"/>
      <c r="W376" s="256"/>
      <c r="X376" s="256"/>
      <c r="Y376" s="256"/>
      <c r="Z376" s="256"/>
      <c r="AA376" s="256"/>
      <c r="AB376" s="256"/>
      <c r="AC376" s="256"/>
      <c r="AD376" s="256"/>
      <c r="AE376" s="256"/>
      <c r="AF376" s="256"/>
      <c r="AG376" s="256"/>
      <c r="AH376" s="256"/>
      <c r="AI376" s="256"/>
      <c r="AJ376" s="256"/>
      <c r="AK376" s="256"/>
      <c r="AL376" s="256"/>
    </row>
    <row r="377" spans="12:38" s="22" customFormat="1">
      <c r="L377" s="256"/>
      <c r="M377" s="256"/>
      <c r="N377" s="256"/>
      <c r="O377" s="256"/>
      <c r="P377" s="256"/>
      <c r="Q377" s="256"/>
      <c r="R377" s="256"/>
      <c r="S377" s="256"/>
      <c r="T377" s="256"/>
      <c r="U377" s="256"/>
      <c r="V377" s="256"/>
      <c r="W377" s="256"/>
      <c r="X377" s="256"/>
      <c r="Y377" s="256"/>
      <c r="Z377" s="256"/>
      <c r="AA377" s="256"/>
      <c r="AB377" s="256"/>
      <c r="AC377" s="256"/>
      <c r="AD377" s="256"/>
      <c r="AE377" s="256"/>
      <c r="AF377" s="256"/>
      <c r="AG377" s="256"/>
      <c r="AH377" s="256"/>
      <c r="AI377" s="256"/>
      <c r="AJ377" s="256"/>
      <c r="AK377" s="256"/>
      <c r="AL377" s="256"/>
    </row>
    <row r="378" spans="12:38" s="22" customFormat="1">
      <c r="L378" s="256"/>
      <c r="M378" s="256"/>
      <c r="N378" s="256"/>
      <c r="O378" s="256"/>
      <c r="P378" s="256"/>
      <c r="Q378" s="256"/>
      <c r="R378" s="256"/>
      <c r="S378" s="256"/>
      <c r="T378" s="256"/>
      <c r="U378" s="256"/>
      <c r="V378" s="256"/>
      <c r="W378" s="256"/>
      <c r="X378" s="256"/>
      <c r="Y378" s="256"/>
      <c r="Z378" s="256"/>
      <c r="AA378" s="256"/>
      <c r="AB378" s="256"/>
      <c r="AC378" s="256"/>
      <c r="AD378" s="256"/>
      <c r="AE378" s="256"/>
      <c r="AF378" s="256"/>
      <c r="AG378" s="256"/>
      <c r="AH378" s="256"/>
      <c r="AI378" s="256"/>
      <c r="AJ378" s="256"/>
      <c r="AK378" s="256"/>
      <c r="AL378" s="256"/>
    </row>
    <row r="379" spans="12:38" s="22" customFormat="1">
      <c r="L379" s="256"/>
      <c r="M379" s="256"/>
      <c r="N379" s="256"/>
      <c r="O379" s="256"/>
      <c r="P379" s="256"/>
      <c r="Q379" s="256"/>
      <c r="R379" s="256"/>
      <c r="S379" s="256"/>
      <c r="T379" s="256"/>
      <c r="U379" s="256"/>
      <c r="V379" s="256"/>
      <c r="W379" s="256"/>
      <c r="X379" s="256"/>
      <c r="Y379" s="256"/>
      <c r="Z379" s="256"/>
      <c r="AA379" s="256"/>
      <c r="AB379" s="256"/>
      <c r="AC379" s="256"/>
      <c r="AD379" s="256"/>
      <c r="AE379" s="256"/>
      <c r="AF379" s="256"/>
      <c r="AG379" s="256"/>
      <c r="AH379" s="256"/>
      <c r="AI379" s="256"/>
      <c r="AJ379" s="256"/>
      <c r="AK379" s="256"/>
      <c r="AL379" s="256"/>
    </row>
    <row r="380" spans="12:38" s="22" customFormat="1">
      <c r="L380" s="256"/>
      <c r="M380" s="256"/>
      <c r="N380" s="256"/>
      <c r="O380" s="256"/>
      <c r="P380" s="256"/>
      <c r="Q380" s="256"/>
      <c r="R380" s="256"/>
      <c r="S380" s="256"/>
      <c r="T380" s="256"/>
      <c r="U380" s="256"/>
      <c r="V380" s="256"/>
      <c r="W380" s="256"/>
      <c r="X380" s="256"/>
      <c r="Y380" s="256"/>
      <c r="Z380" s="256"/>
      <c r="AA380" s="256"/>
      <c r="AB380" s="256"/>
      <c r="AC380" s="256"/>
      <c r="AD380" s="256"/>
      <c r="AE380" s="256"/>
      <c r="AF380" s="256"/>
      <c r="AG380" s="256"/>
      <c r="AH380" s="256"/>
      <c r="AI380" s="256"/>
      <c r="AJ380" s="256"/>
      <c r="AK380" s="256"/>
      <c r="AL380" s="256"/>
    </row>
  </sheetData>
  <sortState ref="B10:K21">
    <sortCondition descending="1" ref="J10:J21"/>
  </sortState>
  <mergeCells count="14">
    <mergeCell ref="G8:G9"/>
    <mergeCell ref="H8:H9"/>
    <mergeCell ref="I8:I9"/>
    <mergeCell ref="J8:J9"/>
    <mergeCell ref="A4:K4"/>
    <mergeCell ref="A5:K5"/>
    <mergeCell ref="A7:K7"/>
    <mergeCell ref="A8:A9"/>
    <mergeCell ref="B8:B9"/>
    <mergeCell ref="C8:C9"/>
    <mergeCell ref="D8:D9"/>
    <mergeCell ref="E8:E9"/>
    <mergeCell ref="F8:F9"/>
    <mergeCell ref="K8:K9"/>
  </mergeCells>
  <phoneticPr fontId="17" type="noConversion"/>
  <conditionalFormatting sqref="D10:H21">
    <cfRule type="cellIs" dxfId="22" priority="2" stopIfTrue="1" operator="greaterThanOrEqual">
      <formula>200</formula>
    </cfRule>
  </conditionalFormatting>
  <pageMargins left="0.78740157480314965" right="0.35433070866141736" top="0.78740157480314965" bottom="0.98425196850393704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71"/>
  <sheetViews>
    <sheetView topLeftCell="A7" zoomScaleNormal="100" workbookViewId="0">
      <selection activeCell="B19" sqref="B19:C19"/>
    </sheetView>
  </sheetViews>
  <sheetFormatPr defaultColWidth="9.08984375" defaultRowHeight="12.5"/>
  <cols>
    <col min="1" max="1" width="3.54296875" style="1" customWidth="1"/>
    <col min="2" max="2" width="26.6328125" style="1" bestFit="1" customWidth="1"/>
    <col min="3" max="3" width="4.6328125" style="1" customWidth="1"/>
    <col min="4" max="8" width="6.453125" style="1" customWidth="1"/>
    <col min="9" max="9" width="8.08984375" style="1" customWidth="1"/>
    <col min="10" max="10" width="8.6328125" style="1" customWidth="1"/>
    <col min="11" max="11" width="9.54296875" style="1" customWidth="1"/>
    <col min="12" max="33" width="9.08984375" style="256"/>
    <col min="34" max="133" width="9.08984375" style="22"/>
    <col min="134" max="16384" width="9.08984375" style="1"/>
  </cols>
  <sheetData>
    <row r="1" spans="1:133">
      <c r="A1" s="233"/>
      <c r="B1" s="239"/>
      <c r="C1" s="239"/>
      <c r="D1" s="239"/>
      <c r="E1" s="239"/>
      <c r="F1" s="239"/>
      <c r="G1" s="239"/>
      <c r="H1" s="234"/>
      <c r="I1" s="234"/>
      <c r="J1" s="234"/>
      <c r="K1" s="235"/>
      <c r="DT1" s="1"/>
      <c r="DU1" s="1"/>
      <c r="DV1" s="1"/>
      <c r="DW1" s="1"/>
      <c r="DX1" s="1"/>
      <c r="DY1" s="1"/>
      <c r="DZ1" s="1"/>
      <c r="EA1" s="1"/>
      <c r="EB1" s="1"/>
      <c r="EC1" s="1"/>
    </row>
    <row r="2" spans="1:133">
      <c r="A2" s="236"/>
      <c r="B2" s="240"/>
      <c r="C2" s="240"/>
      <c r="D2" s="240"/>
      <c r="E2" s="240"/>
      <c r="F2" s="240"/>
      <c r="G2" s="240"/>
      <c r="H2" s="237"/>
      <c r="I2" s="237"/>
      <c r="J2" s="237"/>
      <c r="K2" s="238"/>
      <c r="DT2" s="1"/>
      <c r="DU2" s="1"/>
      <c r="DV2" s="1"/>
      <c r="DW2" s="1"/>
      <c r="DX2" s="1"/>
      <c r="DY2" s="1"/>
      <c r="DZ2" s="1"/>
      <c r="EA2" s="1"/>
      <c r="EB2" s="1"/>
      <c r="EC2" s="1"/>
    </row>
    <row r="3" spans="1:133" ht="13" thickBot="1">
      <c r="A3" s="236"/>
      <c r="B3" s="240"/>
      <c r="C3" s="240"/>
      <c r="D3" s="240"/>
      <c r="E3" s="240"/>
      <c r="F3" s="240"/>
      <c r="G3" s="240"/>
      <c r="H3" s="237"/>
      <c r="I3" s="237"/>
      <c r="J3" s="237"/>
      <c r="K3" s="238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ht="27.5">
      <c r="A4" s="400" t="s">
        <v>199</v>
      </c>
      <c r="B4" s="401"/>
      <c r="C4" s="401"/>
      <c r="D4" s="401"/>
      <c r="E4" s="401"/>
      <c r="F4" s="401"/>
      <c r="G4" s="401"/>
      <c r="H4" s="401"/>
      <c r="I4" s="401"/>
      <c r="J4" s="401"/>
      <c r="K4" s="402"/>
    </row>
    <row r="5" spans="1:133" s="8" customFormat="1" ht="14.5" thickBot="1">
      <c r="A5" s="410" t="s">
        <v>294</v>
      </c>
      <c r="B5" s="411"/>
      <c r="C5" s="411"/>
      <c r="D5" s="411"/>
      <c r="E5" s="411"/>
      <c r="F5" s="411"/>
      <c r="G5" s="411"/>
      <c r="H5" s="411"/>
      <c r="I5" s="411"/>
      <c r="J5" s="411"/>
      <c r="K5" s="412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</row>
    <row r="6" spans="1:133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</row>
    <row r="7" spans="1:133" ht="21" customHeight="1" thickBot="1">
      <c r="A7" s="389" t="s">
        <v>204</v>
      </c>
      <c r="B7" s="390"/>
      <c r="C7" s="390"/>
      <c r="D7" s="390"/>
      <c r="E7" s="390"/>
      <c r="F7" s="390"/>
      <c r="G7" s="390"/>
      <c r="H7" s="390"/>
      <c r="I7" s="390"/>
      <c r="J7" s="390"/>
      <c r="K7" s="391"/>
    </row>
    <row r="8" spans="1:133" ht="15.75" customHeight="1">
      <c r="A8" s="413" t="s">
        <v>0</v>
      </c>
      <c r="B8" s="415" t="s">
        <v>2</v>
      </c>
      <c r="C8" s="417" t="s">
        <v>3</v>
      </c>
      <c r="D8" s="428" t="s">
        <v>10</v>
      </c>
      <c r="E8" s="403" t="s">
        <v>11</v>
      </c>
      <c r="F8" s="403" t="s">
        <v>12</v>
      </c>
      <c r="G8" s="403" t="s">
        <v>13</v>
      </c>
      <c r="H8" s="424" t="s">
        <v>14</v>
      </c>
      <c r="I8" s="426" t="s">
        <v>43</v>
      </c>
      <c r="J8" s="398" t="s">
        <v>1</v>
      </c>
      <c r="K8" s="421" t="s">
        <v>8</v>
      </c>
    </row>
    <row r="9" spans="1:133" ht="14.15" customHeight="1" thickBot="1">
      <c r="A9" s="414"/>
      <c r="B9" s="416"/>
      <c r="C9" s="418"/>
      <c r="D9" s="429"/>
      <c r="E9" s="423"/>
      <c r="F9" s="423"/>
      <c r="G9" s="423"/>
      <c r="H9" s="425"/>
      <c r="I9" s="427"/>
      <c r="J9" s="409"/>
      <c r="K9" s="422"/>
    </row>
    <row r="10" spans="1:133" s="2" customFormat="1" ht="15" customHeight="1">
      <c r="A10" s="137">
        <v>1</v>
      </c>
      <c r="B10" s="215" t="s">
        <v>233</v>
      </c>
      <c r="C10" s="9">
        <v>20</v>
      </c>
      <c r="D10" s="199">
        <v>215</v>
      </c>
      <c r="E10" s="200">
        <v>192</v>
      </c>
      <c r="F10" s="200">
        <v>224</v>
      </c>
      <c r="G10" s="201">
        <v>184</v>
      </c>
      <c r="H10" s="202">
        <v>225</v>
      </c>
      <c r="I10" s="192">
        <f t="shared" ref="I10:I31" si="0">SUM(D10:H10)</f>
        <v>1040</v>
      </c>
      <c r="J10" s="177">
        <f t="shared" ref="J10:J31" si="1">COUNT(D10:H10)*C10+I10</f>
        <v>1140</v>
      </c>
      <c r="K10" s="147">
        <f t="shared" ref="K10:K31" si="2">IF(I10,AVERAGE(D10:H10),0)</f>
        <v>208</v>
      </c>
      <c r="L10" s="258"/>
      <c r="M10" s="297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</row>
    <row r="11" spans="1:133" s="2" customFormat="1" ht="15" customHeight="1">
      <c r="A11" s="138">
        <v>2</v>
      </c>
      <c r="B11" s="175" t="s">
        <v>114</v>
      </c>
      <c r="C11" s="4">
        <v>12</v>
      </c>
      <c r="D11" s="195">
        <v>205</v>
      </c>
      <c r="E11" s="196">
        <v>191</v>
      </c>
      <c r="F11" s="196">
        <v>255</v>
      </c>
      <c r="G11" s="197">
        <v>175</v>
      </c>
      <c r="H11" s="198">
        <v>190</v>
      </c>
      <c r="I11" s="89">
        <f t="shared" si="0"/>
        <v>1016</v>
      </c>
      <c r="J11" s="5">
        <f t="shared" si="1"/>
        <v>1076</v>
      </c>
      <c r="K11" s="148">
        <f t="shared" si="2"/>
        <v>203.2</v>
      </c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</row>
    <row r="12" spans="1:133" ht="15" customHeight="1">
      <c r="A12" s="138">
        <v>3</v>
      </c>
      <c r="B12" s="175" t="s">
        <v>161</v>
      </c>
      <c r="C12" s="4">
        <v>12</v>
      </c>
      <c r="D12" s="195">
        <v>212</v>
      </c>
      <c r="E12" s="196">
        <v>190</v>
      </c>
      <c r="F12" s="196">
        <v>211</v>
      </c>
      <c r="G12" s="197">
        <v>209</v>
      </c>
      <c r="H12" s="198">
        <v>167</v>
      </c>
      <c r="I12" s="89">
        <f t="shared" si="0"/>
        <v>989</v>
      </c>
      <c r="J12" s="182">
        <f t="shared" si="1"/>
        <v>1049</v>
      </c>
      <c r="K12" s="148">
        <f t="shared" si="2"/>
        <v>197.8</v>
      </c>
    </row>
    <row r="13" spans="1:133" ht="15" customHeight="1">
      <c r="A13" s="138">
        <v>4</v>
      </c>
      <c r="B13" s="175" t="s">
        <v>143</v>
      </c>
      <c r="C13" s="11">
        <v>9</v>
      </c>
      <c r="D13" s="195">
        <v>215</v>
      </c>
      <c r="E13" s="196">
        <v>200</v>
      </c>
      <c r="F13" s="196">
        <v>170</v>
      </c>
      <c r="G13" s="197">
        <v>221</v>
      </c>
      <c r="H13" s="198">
        <v>178</v>
      </c>
      <c r="I13" s="89">
        <f t="shared" si="0"/>
        <v>984</v>
      </c>
      <c r="J13" s="5">
        <f t="shared" si="1"/>
        <v>1029</v>
      </c>
      <c r="K13" s="148">
        <f t="shared" si="2"/>
        <v>196.8</v>
      </c>
    </row>
    <row r="14" spans="1:133" ht="15" customHeight="1">
      <c r="A14" s="138">
        <v>5</v>
      </c>
      <c r="B14" s="175" t="s">
        <v>245</v>
      </c>
      <c r="C14" s="4">
        <v>9</v>
      </c>
      <c r="D14" s="195">
        <v>210</v>
      </c>
      <c r="E14" s="196">
        <v>201</v>
      </c>
      <c r="F14" s="196">
        <v>196</v>
      </c>
      <c r="G14" s="197">
        <v>211</v>
      </c>
      <c r="H14" s="198">
        <v>163</v>
      </c>
      <c r="I14" s="89">
        <f t="shared" si="0"/>
        <v>981</v>
      </c>
      <c r="J14" s="182">
        <f t="shared" si="1"/>
        <v>1026</v>
      </c>
      <c r="K14" s="148">
        <f t="shared" si="2"/>
        <v>196.2</v>
      </c>
    </row>
    <row r="15" spans="1:133" ht="15" customHeight="1">
      <c r="A15" s="138">
        <v>6</v>
      </c>
      <c r="B15" s="175" t="s">
        <v>156</v>
      </c>
      <c r="C15" s="4">
        <v>12</v>
      </c>
      <c r="D15" s="195">
        <v>205</v>
      </c>
      <c r="E15" s="196">
        <v>179</v>
      </c>
      <c r="F15" s="196">
        <v>186</v>
      </c>
      <c r="G15" s="197">
        <v>200</v>
      </c>
      <c r="H15" s="198">
        <v>194</v>
      </c>
      <c r="I15" s="89">
        <f t="shared" si="0"/>
        <v>964</v>
      </c>
      <c r="J15" s="5">
        <f t="shared" si="1"/>
        <v>1024</v>
      </c>
      <c r="K15" s="148">
        <f t="shared" si="2"/>
        <v>192.8</v>
      </c>
    </row>
    <row r="16" spans="1:133" ht="15" customHeight="1">
      <c r="A16" s="138">
        <v>7</v>
      </c>
      <c r="B16" s="178" t="s">
        <v>122</v>
      </c>
      <c r="C16" s="4">
        <v>9</v>
      </c>
      <c r="D16" s="195">
        <v>154</v>
      </c>
      <c r="E16" s="196">
        <v>167</v>
      </c>
      <c r="F16" s="196">
        <v>209</v>
      </c>
      <c r="G16" s="197">
        <v>187</v>
      </c>
      <c r="H16" s="198">
        <v>232</v>
      </c>
      <c r="I16" s="89">
        <f t="shared" si="0"/>
        <v>949</v>
      </c>
      <c r="J16" s="182">
        <f t="shared" si="1"/>
        <v>994</v>
      </c>
      <c r="K16" s="148">
        <f t="shared" si="2"/>
        <v>189.8</v>
      </c>
    </row>
    <row r="17" spans="1:133" ht="15" customHeight="1">
      <c r="A17" s="138">
        <v>8</v>
      </c>
      <c r="B17" s="175" t="s">
        <v>139</v>
      </c>
      <c r="C17" s="4">
        <v>3</v>
      </c>
      <c r="D17" s="195">
        <v>220</v>
      </c>
      <c r="E17" s="196">
        <v>203</v>
      </c>
      <c r="F17" s="196">
        <v>194</v>
      </c>
      <c r="G17" s="197">
        <v>162</v>
      </c>
      <c r="H17" s="198">
        <v>192</v>
      </c>
      <c r="I17" s="89">
        <f t="shared" si="0"/>
        <v>971</v>
      </c>
      <c r="J17" s="5">
        <f t="shared" si="1"/>
        <v>986</v>
      </c>
      <c r="K17" s="148">
        <f t="shared" si="2"/>
        <v>194.2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</row>
    <row r="18" spans="1:133" ht="15" customHeight="1">
      <c r="A18" s="138">
        <v>9</v>
      </c>
      <c r="B18" s="178" t="s">
        <v>252</v>
      </c>
      <c r="C18" s="4">
        <v>16</v>
      </c>
      <c r="D18" s="195">
        <v>191</v>
      </c>
      <c r="E18" s="196">
        <v>181</v>
      </c>
      <c r="F18" s="196">
        <v>185</v>
      </c>
      <c r="G18" s="197">
        <v>175</v>
      </c>
      <c r="H18" s="198">
        <v>162</v>
      </c>
      <c r="I18" s="89">
        <f t="shared" si="0"/>
        <v>894</v>
      </c>
      <c r="J18" s="182">
        <f t="shared" si="1"/>
        <v>974</v>
      </c>
      <c r="K18" s="148">
        <f t="shared" si="2"/>
        <v>178.8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</row>
    <row r="19" spans="1:133" ht="15" customHeight="1">
      <c r="A19" s="138">
        <v>10</v>
      </c>
      <c r="B19" s="175" t="s">
        <v>137</v>
      </c>
      <c r="C19" s="4">
        <v>12</v>
      </c>
      <c r="D19" s="195">
        <v>169</v>
      </c>
      <c r="E19" s="196">
        <v>169</v>
      </c>
      <c r="F19" s="196">
        <v>212</v>
      </c>
      <c r="G19" s="197">
        <v>172</v>
      </c>
      <c r="H19" s="198">
        <v>189</v>
      </c>
      <c r="I19" s="89">
        <f t="shared" si="0"/>
        <v>911</v>
      </c>
      <c r="J19" s="5">
        <f t="shared" si="1"/>
        <v>971</v>
      </c>
      <c r="K19" s="148">
        <f t="shared" si="2"/>
        <v>182.2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</row>
    <row r="20" spans="1:133" s="22" customFormat="1" ht="15" customHeight="1">
      <c r="A20" s="138">
        <v>11</v>
      </c>
      <c r="B20" s="178" t="s">
        <v>262</v>
      </c>
      <c r="C20" s="4">
        <v>9</v>
      </c>
      <c r="D20" s="195">
        <v>208</v>
      </c>
      <c r="E20" s="196">
        <v>157</v>
      </c>
      <c r="F20" s="196">
        <v>168</v>
      </c>
      <c r="G20" s="197">
        <v>192</v>
      </c>
      <c r="H20" s="198">
        <v>163</v>
      </c>
      <c r="I20" s="89">
        <f t="shared" si="0"/>
        <v>888</v>
      </c>
      <c r="J20" s="182">
        <f t="shared" si="1"/>
        <v>933</v>
      </c>
      <c r="K20" s="148">
        <f t="shared" si="2"/>
        <v>177.6</v>
      </c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</row>
    <row r="21" spans="1:133" s="22" customFormat="1" ht="15" customHeight="1">
      <c r="A21" s="138">
        <v>12</v>
      </c>
      <c r="B21" s="129" t="s">
        <v>232</v>
      </c>
      <c r="C21" s="4">
        <v>9</v>
      </c>
      <c r="D21" s="195">
        <v>179</v>
      </c>
      <c r="E21" s="196">
        <v>163</v>
      </c>
      <c r="F21" s="196">
        <v>129</v>
      </c>
      <c r="G21" s="197">
        <v>201</v>
      </c>
      <c r="H21" s="198">
        <v>209</v>
      </c>
      <c r="I21" s="89">
        <f t="shared" si="0"/>
        <v>881</v>
      </c>
      <c r="J21" s="5">
        <f t="shared" si="1"/>
        <v>926</v>
      </c>
      <c r="K21" s="148">
        <f t="shared" si="2"/>
        <v>176.2</v>
      </c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</row>
    <row r="22" spans="1:133" s="22" customFormat="1" ht="15" customHeight="1">
      <c r="A22" s="138">
        <v>13</v>
      </c>
      <c r="B22" s="165" t="s">
        <v>231</v>
      </c>
      <c r="C22" s="4">
        <v>12</v>
      </c>
      <c r="D22" s="195">
        <v>135</v>
      </c>
      <c r="E22" s="196">
        <v>166</v>
      </c>
      <c r="F22" s="196">
        <v>184</v>
      </c>
      <c r="G22" s="197">
        <v>177</v>
      </c>
      <c r="H22" s="198">
        <v>199</v>
      </c>
      <c r="I22" s="89">
        <f t="shared" si="0"/>
        <v>861</v>
      </c>
      <c r="J22" s="182">
        <f t="shared" si="1"/>
        <v>921</v>
      </c>
      <c r="K22" s="148">
        <f t="shared" si="2"/>
        <v>172.2</v>
      </c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</row>
    <row r="23" spans="1:133" s="22" customFormat="1" ht="15" customHeight="1">
      <c r="A23" s="138">
        <v>14</v>
      </c>
      <c r="B23" s="175" t="s">
        <v>251</v>
      </c>
      <c r="C23" s="4">
        <v>12</v>
      </c>
      <c r="D23" s="195">
        <v>191</v>
      </c>
      <c r="E23" s="196">
        <v>180</v>
      </c>
      <c r="F23" s="196">
        <v>161</v>
      </c>
      <c r="G23" s="197">
        <v>173</v>
      </c>
      <c r="H23" s="198">
        <v>152</v>
      </c>
      <c r="I23" s="89">
        <f t="shared" si="0"/>
        <v>857</v>
      </c>
      <c r="J23" s="5">
        <f t="shared" si="1"/>
        <v>917</v>
      </c>
      <c r="K23" s="148">
        <f t="shared" si="2"/>
        <v>171.4</v>
      </c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</row>
    <row r="24" spans="1:133" s="22" customFormat="1" ht="15" customHeight="1">
      <c r="A24" s="138">
        <v>15</v>
      </c>
      <c r="B24" s="178" t="s">
        <v>290</v>
      </c>
      <c r="C24" s="4">
        <v>16</v>
      </c>
      <c r="D24" s="195">
        <v>191</v>
      </c>
      <c r="E24" s="196">
        <v>157</v>
      </c>
      <c r="F24" s="196">
        <v>161</v>
      </c>
      <c r="G24" s="197">
        <v>172</v>
      </c>
      <c r="H24" s="198">
        <v>155</v>
      </c>
      <c r="I24" s="89">
        <f t="shared" si="0"/>
        <v>836</v>
      </c>
      <c r="J24" s="182">
        <f t="shared" si="1"/>
        <v>916</v>
      </c>
      <c r="K24" s="148">
        <f t="shared" si="2"/>
        <v>167.2</v>
      </c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</row>
    <row r="25" spans="1:133" s="22" customFormat="1" ht="15" customHeight="1">
      <c r="A25" s="138">
        <v>16</v>
      </c>
      <c r="B25" s="175" t="s">
        <v>134</v>
      </c>
      <c r="C25" s="4">
        <v>6</v>
      </c>
      <c r="D25" s="195">
        <v>158</v>
      </c>
      <c r="E25" s="196">
        <v>190</v>
      </c>
      <c r="F25" s="196">
        <v>187</v>
      </c>
      <c r="G25" s="197">
        <v>178</v>
      </c>
      <c r="H25" s="198">
        <v>172</v>
      </c>
      <c r="I25" s="89">
        <f t="shared" si="0"/>
        <v>885</v>
      </c>
      <c r="J25" s="5">
        <f t="shared" si="1"/>
        <v>915</v>
      </c>
      <c r="K25" s="148">
        <f t="shared" si="2"/>
        <v>177</v>
      </c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</row>
    <row r="26" spans="1:133" s="22" customFormat="1" ht="15" customHeight="1">
      <c r="A26" s="138">
        <v>17</v>
      </c>
      <c r="B26" s="178" t="s">
        <v>250</v>
      </c>
      <c r="C26" s="4">
        <v>12</v>
      </c>
      <c r="D26" s="195">
        <v>149</v>
      </c>
      <c r="E26" s="196">
        <v>200</v>
      </c>
      <c r="F26" s="196">
        <v>156</v>
      </c>
      <c r="G26" s="197">
        <v>157</v>
      </c>
      <c r="H26" s="198">
        <v>189</v>
      </c>
      <c r="I26" s="89">
        <f t="shared" si="0"/>
        <v>851</v>
      </c>
      <c r="J26" s="182">
        <f t="shared" si="1"/>
        <v>911</v>
      </c>
      <c r="K26" s="148">
        <f t="shared" si="2"/>
        <v>170.2</v>
      </c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</row>
    <row r="27" spans="1:133" s="22" customFormat="1" ht="15" customHeight="1">
      <c r="A27" s="138">
        <v>18</v>
      </c>
      <c r="B27" s="175" t="s">
        <v>255</v>
      </c>
      <c r="C27" s="4">
        <v>12</v>
      </c>
      <c r="D27" s="195">
        <v>159</v>
      </c>
      <c r="E27" s="196">
        <v>156</v>
      </c>
      <c r="F27" s="196">
        <v>195</v>
      </c>
      <c r="G27" s="197">
        <v>161</v>
      </c>
      <c r="H27" s="198">
        <v>172</v>
      </c>
      <c r="I27" s="89">
        <f t="shared" si="0"/>
        <v>843</v>
      </c>
      <c r="J27" s="5">
        <f t="shared" si="1"/>
        <v>903</v>
      </c>
      <c r="K27" s="148">
        <f t="shared" si="2"/>
        <v>168.6</v>
      </c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</row>
    <row r="28" spans="1:133" s="22" customFormat="1" ht="15" customHeight="1">
      <c r="A28" s="138">
        <v>19</v>
      </c>
      <c r="B28" s="178" t="s">
        <v>173</v>
      </c>
      <c r="C28" s="4">
        <v>6</v>
      </c>
      <c r="D28" s="195">
        <v>196</v>
      </c>
      <c r="E28" s="196">
        <v>172</v>
      </c>
      <c r="F28" s="196">
        <v>143</v>
      </c>
      <c r="G28" s="197">
        <v>165</v>
      </c>
      <c r="H28" s="198">
        <v>174</v>
      </c>
      <c r="I28" s="89">
        <f t="shared" si="0"/>
        <v>850</v>
      </c>
      <c r="J28" s="182">
        <f t="shared" si="1"/>
        <v>880</v>
      </c>
      <c r="K28" s="148">
        <f t="shared" si="2"/>
        <v>170</v>
      </c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</row>
    <row r="29" spans="1:133" s="22" customFormat="1" ht="15" customHeight="1">
      <c r="A29" s="138">
        <v>20</v>
      </c>
      <c r="B29" s="175" t="s">
        <v>155</v>
      </c>
      <c r="C29" s="4">
        <v>20</v>
      </c>
      <c r="D29" s="195">
        <v>180</v>
      </c>
      <c r="E29" s="196">
        <v>156</v>
      </c>
      <c r="F29" s="196">
        <v>130</v>
      </c>
      <c r="G29" s="197">
        <v>131</v>
      </c>
      <c r="H29" s="198">
        <v>155</v>
      </c>
      <c r="I29" s="89">
        <f t="shared" si="0"/>
        <v>752</v>
      </c>
      <c r="J29" s="5">
        <f t="shared" si="1"/>
        <v>852</v>
      </c>
      <c r="K29" s="148">
        <f t="shared" si="2"/>
        <v>150.4</v>
      </c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</row>
    <row r="30" spans="1:133" s="22" customFormat="1" ht="15" customHeight="1">
      <c r="A30" s="138">
        <v>21</v>
      </c>
      <c r="B30" s="323" t="s">
        <v>230</v>
      </c>
      <c r="C30" s="130">
        <v>9</v>
      </c>
      <c r="D30" s="195">
        <v>157</v>
      </c>
      <c r="E30" s="196">
        <v>169</v>
      </c>
      <c r="F30" s="196">
        <v>152</v>
      </c>
      <c r="G30" s="197">
        <v>150</v>
      </c>
      <c r="H30" s="198">
        <v>163</v>
      </c>
      <c r="I30" s="89">
        <f t="shared" si="0"/>
        <v>791</v>
      </c>
      <c r="J30" s="182">
        <f t="shared" si="1"/>
        <v>836</v>
      </c>
      <c r="K30" s="148">
        <f t="shared" si="2"/>
        <v>158.19999999999999</v>
      </c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</row>
    <row r="31" spans="1:133" s="22" customFormat="1" ht="15" customHeight="1">
      <c r="A31" s="138">
        <v>22</v>
      </c>
      <c r="B31" s="175" t="s">
        <v>254</v>
      </c>
      <c r="C31" s="4">
        <v>3</v>
      </c>
      <c r="D31" s="195">
        <v>147</v>
      </c>
      <c r="E31" s="196">
        <v>182</v>
      </c>
      <c r="F31" s="196">
        <v>148</v>
      </c>
      <c r="G31" s="197">
        <v>187</v>
      </c>
      <c r="H31" s="198">
        <v>135</v>
      </c>
      <c r="I31" s="89">
        <f t="shared" si="0"/>
        <v>799</v>
      </c>
      <c r="J31" s="5">
        <f t="shared" si="1"/>
        <v>814</v>
      </c>
      <c r="K31" s="148">
        <f t="shared" si="2"/>
        <v>159.80000000000001</v>
      </c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</row>
    <row r="32" spans="1:133" s="22" customFormat="1"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2:33" s="22" customFormat="1"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</row>
    <row r="34" spans="12:33" s="22" customFormat="1"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</row>
    <row r="35" spans="12:33" s="22" customFormat="1"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</row>
    <row r="36" spans="12:33" s="22" customFormat="1"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</row>
    <row r="37" spans="12:33" s="22" customFormat="1"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</row>
    <row r="38" spans="12:33" s="22" customFormat="1"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</row>
    <row r="39" spans="12:33" s="22" customFormat="1"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</row>
    <row r="40" spans="12:33" s="22" customFormat="1"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</row>
    <row r="41" spans="12:33" s="22" customFormat="1"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</row>
    <row r="42" spans="12:33" s="22" customFormat="1"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</row>
    <row r="43" spans="12:33" s="22" customFormat="1"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</row>
    <row r="44" spans="12:33" s="22" customFormat="1"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</row>
    <row r="45" spans="12:33" s="22" customFormat="1"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</row>
    <row r="46" spans="12:33" s="22" customFormat="1"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</row>
    <row r="47" spans="12:33" s="22" customFormat="1"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</row>
    <row r="48" spans="12:33" s="22" customFormat="1"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</row>
    <row r="49" spans="12:33" s="22" customFormat="1"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</row>
    <row r="50" spans="12:33" s="22" customFormat="1"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</row>
    <row r="51" spans="12:33" s="22" customFormat="1"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</row>
    <row r="52" spans="12:33" s="22" customFormat="1"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</row>
    <row r="53" spans="12:33" s="22" customFormat="1"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</row>
    <row r="54" spans="12:33" s="22" customFormat="1"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</row>
    <row r="55" spans="12:33" s="22" customFormat="1"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</row>
    <row r="56" spans="12:33" s="22" customFormat="1"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</row>
    <row r="57" spans="12:33" s="22" customFormat="1"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</row>
    <row r="58" spans="12:33" s="22" customFormat="1"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</row>
    <row r="59" spans="12:33" s="22" customFormat="1"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</row>
    <row r="60" spans="12:33" s="22" customFormat="1"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</row>
    <row r="61" spans="12:33" s="22" customFormat="1"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</row>
    <row r="62" spans="12:33" s="22" customFormat="1"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</row>
    <row r="63" spans="12:33" s="22" customFormat="1"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</row>
    <row r="64" spans="12:33" s="22" customFormat="1"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</row>
    <row r="65" spans="12:33" s="22" customFormat="1"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</row>
    <row r="66" spans="12:33" s="22" customFormat="1"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</row>
    <row r="67" spans="12:33" s="22" customFormat="1"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</row>
    <row r="68" spans="12:33" s="22" customFormat="1"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</row>
    <row r="69" spans="12:33" s="22" customFormat="1"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</row>
    <row r="70" spans="12:33" s="22" customFormat="1"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</row>
    <row r="71" spans="12:33" s="22" customFormat="1"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</row>
    <row r="72" spans="12:33" s="22" customFormat="1"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</row>
    <row r="73" spans="12:33" s="22" customFormat="1"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</row>
    <row r="74" spans="12:33" s="22" customFormat="1"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</row>
    <row r="75" spans="12:33" s="22" customFormat="1"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</row>
    <row r="76" spans="12:33" s="22" customFormat="1"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</row>
    <row r="77" spans="12:33" s="22" customFormat="1"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</row>
    <row r="78" spans="12:33" s="22" customFormat="1"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</row>
    <row r="79" spans="12:33" s="22" customFormat="1"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</row>
    <row r="80" spans="12:33" s="22" customFormat="1"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</row>
    <row r="81" spans="12:33" s="22" customFormat="1"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</row>
    <row r="82" spans="12:33" s="22" customFormat="1"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</row>
    <row r="83" spans="12:33" s="22" customFormat="1"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</row>
    <row r="84" spans="12:33" s="22" customFormat="1"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</row>
    <row r="85" spans="12:33" s="22" customFormat="1"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</row>
    <row r="86" spans="12:33" s="22" customFormat="1"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</row>
    <row r="87" spans="12:33" s="22" customFormat="1"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</row>
    <row r="88" spans="12:33" s="22" customFormat="1"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</row>
    <row r="89" spans="12:33" s="22" customFormat="1"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</row>
    <row r="90" spans="12:33" s="22" customFormat="1"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</row>
    <row r="91" spans="12:33" s="22" customFormat="1"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</row>
    <row r="92" spans="12:33" s="22" customFormat="1"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</row>
    <row r="93" spans="12:33" s="22" customFormat="1"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</row>
    <row r="94" spans="12:33" s="22" customFormat="1"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6"/>
    </row>
    <row r="95" spans="12:33" s="22" customFormat="1"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6"/>
    </row>
    <row r="96" spans="12:33" s="22" customFormat="1"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</row>
    <row r="97" spans="12:33" s="22" customFormat="1"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</row>
    <row r="98" spans="12:33" s="22" customFormat="1"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</row>
    <row r="99" spans="12:33" s="22" customFormat="1"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</row>
    <row r="100" spans="12:33" s="22" customFormat="1"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</row>
    <row r="101" spans="12:33" s="22" customFormat="1"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</row>
    <row r="102" spans="12:33" s="22" customFormat="1"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</row>
    <row r="103" spans="12:33" s="22" customFormat="1"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</row>
    <row r="104" spans="12:33" s="22" customFormat="1"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</row>
    <row r="105" spans="12:33" s="22" customFormat="1"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</row>
    <row r="106" spans="12:33" s="22" customFormat="1"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</row>
    <row r="107" spans="12:33" s="22" customFormat="1"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</row>
    <row r="108" spans="12:33" s="22" customFormat="1"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</row>
    <row r="109" spans="12:33" s="22" customFormat="1"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</row>
    <row r="110" spans="12:33" s="22" customFormat="1"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</row>
    <row r="111" spans="12:33" s="22" customFormat="1"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</row>
    <row r="112" spans="12:33" s="22" customFormat="1"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</row>
    <row r="113" spans="12:33" s="22" customFormat="1"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</row>
    <row r="114" spans="12:33" s="22" customFormat="1"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</row>
    <row r="115" spans="12:33" s="22" customFormat="1"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</row>
    <row r="116" spans="12:33" s="22" customFormat="1"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</row>
    <row r="117" spans="12:33" s="22" customFormat="1"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56"/>
    </row>
    <row r="118" spans="12:33" s="22" customFormat="1"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56"/>
      <c r="AG118" s="256"/>
    </row>
    <row r="119" spans="12:33" s="22" customFormat="1"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</row>
    <row r="120" spans="12:33" s="22" customFormat="1"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56"/>
      <c r="AD120" s="256"/>
      <c r="AE120" s="256"/>
      <c r="AF120" s="256"/>
      <c r="AG120" s="256"/>
    </row>
    <row r="121" spans="12:33" s="22" customFormat="1"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</row>
    <row r="122" spans="12:33" s="22" customFormat="1"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</row>
    <row r="123" spans="12:33" s="22" customFormat="1"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56"/>
    </row>
    <row r="124" spans="12:33" s="22" customFormat="1"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</row>
    <row r="125" spans="12:33" s="22" customFormat="1"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</row>
    <row r="126" spans="12:33" s="22" customFormat="1"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</row>
    <row r="127" spans="12:33" s="22" customFormat="1"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256"/>
    </row>
    <row r="128" spans="12:33" s="22" customFormat="1"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56"/>
    </row>
    <row r="129" spans="12:33" s="22" customFormat="1"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</row>
    <row r="130" spans="12:33" s="22" customFormat="1"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6"/>
      <c r="AG130" s="256"/>
    </row>
    <row r="131" spans="12:33" s="22" customFormat="1"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</row>
    <row r="132" spans="12:33" s="22" customFormat="1"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56"/>
    </row>
    <row r="133" spans="12:33" s="22" customFormat="1"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6"/>
      <c r="AG133" s="256"/>
    </row>
    <row r="134" spans="12:33" s="22" customFormat="1"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  <c r="AA134" s="256"/>
      <c r="AB134" s="256"/>
      <c r="AC134" s="256"/>
      <c r="AD134" s="256"/>
      <c r="AE134" s="256"/>
      <c r="AF134" s="256"/>
      <c r="AG134" s="256"/>
    </row>
    <row r="135" spans="12:33" s="22" customFormat="1"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</row>
    <row r="136" spans="12:33" s="22" customFormat="1"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</row>
    <row r="137" spans="12:33" s="22" customFormat="1"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</row>
    <row r="138" spans="12:33" s="22" customFormat="1"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</row>
    <row r="139" spans="12:33" s="22" customFormat="1"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</row>
    <row r="140" spans="12:33" s="22" customFormat="1"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</row>
    <row r="141" spans="12:33" s="22" customFormat="1"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</row>
    <row r="142" spans="12:33" s="22" customFormat="1"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</row>
    <row r="143" spans="12:33" s="22" customFormat="1"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</row>
    <row r="144" spans="12:33" s="22" customFormat="1"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  <c r="AA144" s="256"/>
      <c r="AB144" s="256"/>
      <c r="AC144" s="256"/>
      <c r="AD144" s="256"/>
      <c r="AE144" s="256"/>
      <c r="AF144" s="256"/>
      <c r="AG144" s="256"/>
    </row>
    <row r="145" spans="12:33" s="22" customFormat="1"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</row>
    <row r="146" spans="12:33" s="22" customFormat="1"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56"/>
      <c r="AF146" s="256"/>
      <c r="AG146" s="256"/>
    </row>
    <row r="147" spans="12:33" s="22" customFormat="1"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</row>
    <row r="148" spans="12:33" s="22" customFormat="1"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</row>
    <row r="149" spans="12:33" s="22" customFormat="1"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</row>
    <row r="150" spans="12:33" s="22" customFormat="1"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  <c r="AA150" s="256"/>
      <c r="AB150" s="256"/>
      <c r="AC150" s="256"/>
      <c r="AD150" s="256"/>
      <c r="AE150" s="256"/>
      <c r="AF150" s="256"/>
      <c r="AG150" s="256"/>
    </row>
    <row r="151" spans="12:33" s="22" customFormat="1"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  <c r="AA151" s="256"/>
      <c r="AB151" s="256"/>
      <c r="AC151" s="256"/>
      <c r="AD151" s="256"/>
      <c r="AE151" s="256"/>
      <c r="AF151" s="256"/>
      <c r="AG151" s="256"/>
    </row>
    <row r="152" spans="12:33" s="22" customFormat="1"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</row>
    <row r="153" spans="12:33" s="22" customFormat="1"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</row>
    <row r="154" spans="12:33" s="22" customFormat="1"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56"/>
      <c r="AC154" s="256"/>
      <c r="AD154" s="256"/>
      <c r="AE154" s="256"/>
      <c r="AF154" s="256"/>
      <c r="AG154" s="256"/>
    </row>
    <row r="155" spans="12:33" s="22" customFormat="1"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  <c r="AA155" s="256"/>
      <c r="AB155" s="256"/>
      <c r="AC155" s="256"/>
      <c r="AD155" s="256"/>
      <c r="AE155" s="256"/>
      <c r="AF155" s="256"/>
      <c r="AG155" s="256"/>
    </row>
    <row r="156" spans="12:33" s="22" customFormat="1"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</row>
    <row r="157" spans="12:33" s="22" customFormat="1"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</row>
    <row r="158" spans="12:33" s="22" customFormat="1"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256"/>
    </row>
    <row r="159" spans="12:33" s="22" customFormat="1"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</row>
    <row r="160" spans="12:33" s="22" customFormat="1"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  <c r="AA160" s="256"/>
      <c r="AB160" s="256"/>
      <c r="AC160" s="256"/>
      <c r="AD160" s="256"/>
      <c r="AE160" s="256"/>
      <c r="AF160" s="256"/>
      <c r="AG160" s="256"/>
    </row>
    <row r="161" spans="12:33" s="22" customFormat="1"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56"/>
      <c r="AD161" s="256"/>
      <c r="AE161" s="256"/>
      <c r="AF161" s="256"/>
      <c r="AG161" s="256"/>
    </row>
    <row r="162" spans="12:33" s="22" customFormat="1"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56"/>
      <c r="AD162" s="256"/>
      <c r="AE162" s="256"/>
      <c r="AF162" s="256"/>
      <c r="AG162" s="256"/>
    </row>
    <row r="163" spans="12:33" s="22" customFormat="1"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6"/>
      <c r="AF163" s="256"/>
      <c r="AG163" s="256"/>
    </row>
    <row r="164" spans="12:33" s="22" customFormat="1"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</row>
    <row r="165" spans="12:33" s="22" customFormat="1"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</row>
    <row r="166" spans="12:33" s="22" customFormat="1"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</row>
    <row r="167" spans="12:33" s="22" customFormat="1"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</row>
    <row r="168" spans="12:33" s="22" customFormat="1"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56"/>
      <c r="AD168" s="256"/>
      <c r="AE168" s="256"/>
      <c r="AF168" s="256"/>
      <c r="AG168" s="256"/>
    </row>
    <row r="169" spans="12:33" s="22" customFormat="1"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</row>
    <row r="170" spans="12:33" s="22" customFormat="1"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</row>
    <row r="171" spans="12:33" s="22" customFormat="1"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56"/>
      <c r="AD171" s="256"/>
      <c r="AE171" s="256"/>
      <c r="AF171" s="256"/>
      <c r="AG171" s="256"/>
    </row>
    <row r="172" spans="12:33" s="22" customFormat="1"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  <c r="AA172" s="256"/>
      <c r="AB172" s="256"/>
      <c r="AC172" s="256"/>
      <c r="AD172" s="256"/>
      <c r="AE172" s="256"/>
      <c r="AF172" s="256"/>
      <c r="AG172" s="256"/>
    </row>
    <row r="173" spans="12:33" s="22" customFormat="1"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</row>
    <row r="174" spans="12:33" s="22" customFormat="1"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  <c r="AA174" s="256"/>
      <c r="AB174" s="256"/>
      <c r="AC174" s="256"/>
      <c r="AD174" s="256"/>
      <c r="AE174" s="256"/>
      <c r="AF174" s="256"/>
      <c r="AG174" s="256"/>
    </row>
    <row r="175" spans="12:33" s="22" customFormat="1"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</row>
    <row r="176" spans="12:33" s="22" customFormat="1"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  <c r="AA176" s="256"/>
      <c r="AB176" s="256"/>
      <c r="AC176" s="256"/>
      <c r="AD176" s="256"/>
      <c r="AE176" s="256"/>
      <c r="AF176" s="256"/>
      <c r="AG176" s="256"/>
    </row>
    <row r="177" spans="12:33" s="22" customFormat="1"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  <c r="AA177" s="256"/>
      <c r="AB177" s="256"/>
      <c r="AC177" s="256"/>
      <c r="AD177" s="256"/>
      <c r="AE177" s="256"/>
      <c r="AF177" s="256"/>
      <c r="AG177" s="256"/>
    </row>
    <row r="178" spans="12:33" s="22" customFormat="1"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56"/>
      <c r="AD178" s="256"/>
      <c r="AE178" s="256"/>
      <c r="AF178" s="256"/>
      <c r="AG178" s="256"/>
    </row>
    <row r="179" spans="12:33" s="22" customFormat="1"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</row>
    <row r="180" spans="12:33" s="22" customFormat="1"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  <c r="AA180" s="256"/>
      <c r="AB180" s="256"/>
      <c r="AC180" s="256"/>
      <c r="AD180" s="256"/>
      <c r="AE180" s="256"/>
      <c r="AF180" s="256"/>
      <c r="AG180" s="256"/>
    </row>
    <row r="181" spans="12:33" s="22" customFormat="1"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  <c r="AA181" s="256"/>
      <c r="AB181" s="256"/>
      <c r="AC181" s="256"/>
      <c r="AD181" s="256"/>
      <c r="AE181" s="256"/>
      <c r="AF181" s="256"/>
      <c r="AG181" s="256"/>
    </row>
    <row r="182" spans="12:33" s="22" customFormat="1"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</row>
    <row r="183" spans="12:33" s="22" customFormat="1"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256"/>
    </row>
    <row r="184" spans="12:33" s="22" customFormat="1"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  <c r="AA184" s="256"/>
      <c r="AB184" s="256"/>
      <c r="AC184" s="256"/>
      <c r="AD184" s="256"/>
      <c r="AE184" s="256"/>
      <c r="AF184" s="256"/>
      <c r="AG184" s="256"/>
    </row>
    <row r="185" spans="12:33" s="22" customFormat="1"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  <c r="AA185" s="256"/>
      <c r="AB185" s="256"/>
      <c r="AC185" s="256"/>
      <c r="AD185" s="256"/>
      <c r="AE185" s="256"/>
      <c r="AF185" s="256"/>
      <c r="AG185" s="256"/>
    </row>
    <row r="186" spans="12:33" s="22" customFormat="1"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56"/>
      <c r="AD186" s="256"/>
      <c r="AE186" s="256"/>
      <c r="AF186" s="256"/>
      <c r="AG186" s="256"/>
    </row>
    <row r="187" spans="12:33" s="22" customFormat="1"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256"/>
    </row>
    <row r="188" spans="12:33" s="22" customFormat="1"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  <c r="AA188" s="256"/>
      <c r="AB188" s="256"/>
      <c r="AC188" s="256"/>
      <c r="AD188" s="256"/>
      <c r="AE188" s="256"/>
      <c r="AF188" s="256"/>
      <c r="AG188" s="256"/>
    </row>
    <row r="189" spans="12:33" s="22" customFormat="1"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  <c r="AA189" s="256"/>
      <c r="AB189" s="256"/>
      <c r="AC189" s="256"/>
      <c r="AD189" s="256"/>
      <c r="AE189" s="256"/>
      <c r="AF189" s="256"/>
      <c r="AG189" s="256"/>
    </row>
    <row r="190" spans="12:33" s="22" customFormat="1"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  <c r="AA190" s="256"/>
      <c r="AB190" s="256"/>
      <c r="AC190" s="256"/>
      <c r="AD190" s="256"/>
      <c r="AE190" s="256"/>
      <c r="AF190" s="256"/>
      <c r="AG190" s="256"/>
    </row>
    <row r="191" spans="12:33" s="22" customFormat="1"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  <c r="AA191" s="256"/>
      <c r="AB191" s="256"/>
      <c r="AC191" s="256"/>
      <c r="AD191" s="256"/>
      <c r="AE191" s="256"/>
      <c r="AF191" s="256"/>
      <c r="AG191" s="256"/>
    </row>
    <row r="192" spans="12:33" s="22" customFormat="1"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  <c r="AA192" s="256"/>
      <c r="AB192" s="256"/>
      <c r="AC192" s="256"/>
      <c r="AD192" s="256"/>
      <c r="AE192" s="256"/>
      <c r="AF192" s="256"/>
      <c r="AG192" s="256"/>
    </row>
    <row r="193" spans="12:33" s="22" customFormat="1"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  <c r="AA193" s="256"/>
      <c r="AB193" s="256"/>
      <c r="AC193" s="256"/>
      <c r="AD193" s="256"/>
      <c r="AE193" s="256"/>
      <c r="AF193" s="256"/>
      <c r="AG193" s="256"/>
    </row>
    <row r="194" spans="12:33" s="22" customFormat="1"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  <c r="AA194" s="256"/>
      <c r="AB194" s="256"/>
      <c r="AC194" s="256"/>
      <c r="AD194" s="256"/>
      <c r="AE194" s="256"/>
      <c r="AF194" s="256"/>
      <c r="AG194" s="256"/>
    </row>
    <row r="195" spans="12:33" s="22" customFormat="1"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</row>
    <row r="196" spans="12:33" s="22" customFormat="1"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</row>
    <row r="197" spans="12:33" s="22" customFormat="1"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</row>
    <row r="198" spans="12:33" s="22" customFormat="1"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</row>
    <row r="199" spans="12:33" s="22" customFormat="1"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</row>
    <row r="200" spans="12:33" s="22" customFormat="1"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</row>
    <row r="201" spans="12:33" s="22" customFormat="1"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  <c r="AA201" s="256"/>
      <c r="AB201" s="256"/>
      <c r="AC201" s="256"/>
      <c r="AD201" s="256"/>
      <c r="AE201" s="256"/>
      <c r="AF201" s="256"/>
      <c r="AG201" s="256"/>
    </row>
    <row r="202" spans="12:33" s="22" customFormat="1"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  <c r="AA202" s="256"/>
      <c r="AB202" s="256"/>
      <c r="AC202" s="256"/>
      <c r="AD202" s="256"/>
      <c r="AE202" s="256"/>
      <c r="AF202" s="256"/>
      <c r="AG202" s="256"/>
    </row>
    <row r="203" spans="12:33" s="22" customFormat="1"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</row>
    <row r="204" spans="12:33" s="22" customFormat="1"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256"/>
      <c r="AD204" s="256"/>
      <c r="AE204" s="256"/>
      <c r="AF204" s="256"/>
      <c r="AG204" s="256"/>
    </row>
    <row r="205" spans="12:33" s="22" customFormat="1"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</row>
    <row r="206" spans="12:33" s="22" customFormat="1"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  <c r="AA206" s="256"/>
      <c r="AB206" s="256"/>
      <c r="AC206" s="256"/>
      <c r="AD206" s="256"/>
      <c r="AE206" s="256"/>
      <c r="AF206" s="256"/>
      <c r="AG206" s="256"/>
    </row>
    <row r="207" spans="12:33" s="22" customFormat="1"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56"/>
      <c r="AD207" s="256"/>
      <c r="AE207" s="256"/>
      <c r="AF207" s="256"/>
      <c r="AG207" s="256"/>
    </row>
    <row r="208" spans="12:33" s="22" customFormat="1"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56"/>
      <c r="AD208" s="256"/>
      <c r="AE208" s="256"/>
      <c r="AF208" s="256"/>
      <c r="AG208" s="256"/>
    </row>
    <row r="209" spans="12:33" s="22" customFormat="1"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</row>
    <row r="210" spans="12:33" s="22" customFormat="1"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  <c r="AA210" s="256"/>
      <c r="AB210" s="256"/>
      <c r="AC210" s="256"/>
      <c r="AD210" s="256"/>
      <c r="AE210" s="256"/>
      <c r="AF210" s="256"/>
      <c r="AG210" s="256"/>
    </row>
    <row r="211" spans="12:33" s="22" customFormat="1"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56"/>
      <c r="AD211" s="256"/>
      <c r="AE211" s="256"/>
      <c r="AF211" s="256"/>
      <c r="AG211" s="256"/>
    </row>
    <row r="212" spans="12:33" s="22" customFormat="1"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</row>
    <row r="213" spans="12:33" s="22" customFormat="1"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  <c r="AA213" s="256"/>
      <c r="AB213" s="256"/>
      <c r="AC213" s="256"/>
      <c r="AD213" s="256"/>
      <c r="AE213" s="256"/>
      <c r="AF213" s="256"/>
      <c r="AG213" s="256"/>
    </row>
    <row r="214" spans="12:33" s="22" customFormat="1"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</row>
    <row r="215" spans="12:33" s="22" customFormat="1"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</row>
    <row r="216" spans="12:33" s="22" customFormat="1"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  <c r="AA216" s="256"/>
      <c r="AB216" s="256"/>
      <c r="AC216" s="256"/>
      <c r="AD216" s="256"/>
      <c r="AE216" s="256"/>
      <c r="AF216" s="256"/>
      <c r="AG216" s="256"/>
    </row>
    <row r="217" spans="12:33" s="22" customFormat="1"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  <c r="AA217" s="256"/>
      <c r="AB217" s="256"/>
      <c r="AC217" s="256"/>
      <c r="AD217" s="256"/>
      <c r="AE217" s="256"/>
      <c r="AF217" s="256"/>
      <c r="AG217" s="256"/>
    </row>
    <row r="218" spans="12:33" s="22" customFormat="1"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56"/>
      <c r="AB218" s="256"/>
      <c r="AC218" s="256"/>
      <c r="AD218" s="256"/>
      <c r="AE218" s="256"/>
      <c r="AF218" s="256"/>
      <c r="AG218" s="256"/>
    </row>
    <row r="219" spans="12:33" s="22" customFormat="1"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  <c r="AA219" s="256"/>
      <c r="AB219" s="256"/>
      <c r="AC219" s="256"/>
      <c r="AD219" s="256"/>
      <c r="AE219" s="256"/>
      <c r="AF219" s="256"/>
      <c r="AG219" s="256"/>
    </row>
    <row r="220" spans="12:33" s="22" customFormat="1"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</row>
    <row r="221" spans="12:33" s="22" customFormat="1"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</row>
    <row r="222" spans="12:33" s="22" customFormat="1"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</row>
    <row r="223" spans="12:33" s="22" customFormat="1"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</row>
    <row r="224" spans="12:33" s="22" customFormat="1"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</row>
    <row r="225" spans="12:33" s="22" customFormat="1"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56"/>
      <c r="AD225" s="256"/>
      <c r="AE225" s="256"/>
      <c r="AF225" s="256"/>
      <c r="AG225" s="256"/>
    </row>
    <row r="226" spans="12:33" s="22" customFormat="1"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</row>
    <row r="227" spans="12:33" s="22" customFormat="1"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</row>
    <row r="228" spans="12:33" s="22" customFormat="1"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  <c r="AA228" s="256"/>
      <c r="AB228" s="256"/>
      <c r="AC228" s="256"/>
      <c r="AD228" s="256"/>
      <c r="AE228" s="256"/>
      <c r="AF228" s="256"/>
      <c r="AG228" s="256"/>
    </row>
    <row r="229" spans="12:33" s="22" customFormat="1"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6"/>
      <c r="W229" s="256"/>
      <c r="X229" s="256"/>
      <c r="Y229" s="256"/>
      <c r="Z229" s="256"/>
      <c r="AA229" s="256"/>
      <c r="AB229" s="256"/>
      <c r="AC229" s="256"/>
      <c r="AD229" s="256"/>
      <c r="AE229" s="256"/>
      <c r="AF229" s="256"/>
      <c r="AG229" s="256"/>
    </row>
    <row r="230" spans="12:33" s="22" customFormat="1"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6"/>
      <c r="W230" s="256"/>
      <c r="X230" s="256"/>
      <c r="Y230" s="256"/>
      <c r="Z230" s="256"/>
      <c r="AA230" s="256"/>
      <c r="AB230" s="256"/>
      <c r="AC230" s="256"/>
      <c r="AD230" s="256"/>
      <c r="AE230" s="256"/>
      <c r="AF230" s="256"/>
      <c r="AG230" s="256"/>
    </row>
    <row r="231" spans="12:33" s="22" customFormat="1"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6"/>
      <c r="AA231" s="256"/>
      <c r="AB231" s="256"/>
      <c r="AC231" s="256"/>
      <c r="AD231" s="256"/>
      <c r="AE231" s="256"/>
      <c r="AF231" s="256"/>
      <c r="AG231" s="256"/>
    </row>
    <row r="232" spans="12:33" s="22" customFormat="1"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6"/>
      <c r="AA232" s="256"/>
      <c r="AB232" s="256"/>
      <c r="AC232" s="256"/>
      <c r="AD232" s="256"/>
      <c r="AE232" s="256"/>
      <c r="AF232" s="256"/>
      <c r="AG232" s="256"/>
    </row>
    <row r="233" spans="12:33" s="22" customFormat="1"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  <c r="Z233" s="256"/>
      <c r="AA233" s="256"/>
      <c r="AB233" s="256"/>
      <c r="AC233" s="256"/>
      <c r="AD233" s="256"/>
      <c r="AE233" s="256"/>
      <c r="AF233" s="256"/>
      <c r="AG233" s="256"/>
    </row>
    <row r="234" spans="12:33" s="22" customFormat="1"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  <c r="V234" s="256"/>
      <c r="W234" s="256"/>
      <c r="X234" s="256"/>
      <c r="Y234" s="256"/>
      <c r="Z234" s="256"/>
      <c r="AA234" s="256"/>
      <c r="AB234" s="256"/>
      <c r="AC234" s="256"/>
      <c r="AD234" s="256"/>
      <c r="AE234" s="256"/>
      <c r="AF234" s="256"/>
      <c r="AG234" s="256"/>
    </row>
    <row r="235" spans="12:33" s="22" customFormat="1"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6"/>
      <c r="W235" s="256"/>
      <c r="X235" s="256"/>
      <c r="Y235" s="256"/>
      <c r="Z235" s="256"/>
      <c r="AA235" s="256"/>
      <c r="AB235" s="256"/>
      <c r="AC235" s="256"/>
      <c r="AD235" s="256"/>
      <c r="AE235" s="256"/>
      <c r="AF235" s="256"/>
      <c r="AG235" s="256"/>
    </row>
    <row r="236" spans="12:33" s="22" customFormat="1"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  <c r="V236" s="256"/>
      <c r="W236" s="256"/>
      <c r="X236" s="256"/>
      <c r="Y236" s="256"/>
      <c r="Z236" s="256"/>
      <c r="AA236" s="256"/>
      <c r="AB236" s="256"/>
      <c r="AC236" s="256"/>
      <c r="AD236" s="256"/>
      <c r="AE236" s="256"/>
      <c r="AF236" s="256"/>
      <c r="AG236" s="256"/>
    </row>
    <row r="237" spans="12:33" s="22" customFormat="1"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  <c r="Z237" s="256"/>
      <c r="AA237" s="256"/>
      <c r="AB237" s="256"/>
      <c r="AC237" s="256"/>
      <c r="AD237" s="256"/>
      <c r="AE237" s="256"/>
      <c r="AF237" s="256"/>
      <c r="AG237" s="256"/>
    </row>
    <row r="238" spans="12:33" s="22" customFormat="1"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6"/>
      <c r="W238" s="256"/>
      <c r="X238" s="256"/>
      <c r="Y238" s="256"/>
      <c r="Z238" s="256"/>
      <c r="AA238" s="256"/>
      <c r="AB238" s="256"/>
      <c r="AC238" s="256"/>
      <c r="AD238" s="256"/>
      <c r="AE238" s="256"/>
      <c r="AF238" s="256"/>
      <c r="AG238" s="256"/>
    </row>
    <row r="239" spans="12:33" s="22" customFormat="1"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6"/>
      <c r="W239" s="256"/>
      <c r="X239" s="256"/>
      <c r="Y239" s="256"/>
      <c r="Z239" s="256"/>
      <c r="AA239" s="256"/>
      <c r="AB239" s="256"/>
      <c r="AC239" s="256"/>
      <c r="AD239" s="256"/>
      <c r="AE239" s="256"/>
      <c r="AF239" s="256"/>
      <c r="AG239" s="256"/>
    </row>
    <row r="240" spans="12:33" s="22" customFormat="1"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  <c r="V240" s="256"/>
      <c r="W240" s="256"/>
      <c r="X240" s="256"/>
      <c r="Y240" s="256"/>
      <c r="Z240" s="256"/>
      <c r="AA240" s="256"/>
      <c r="AB240" s="256"/>
      <c r="AC240" s="256"/>
      <c r="AD240" s="256"/>
      <c r="AE240" s="256"/>
      <c r="AF240" s="256"/>
      <c r="AG240" s="256"/>
    </row>
    <row r="241" spans="12:33" s="22" customFormat="1"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  <c r="V241" s="256"/>
      <c r="W241" s="256"/>
      <c r="X241" s="256"/>
      <c r="Y241" s="256"/>
      <c r="Z241" s="256"/>
      <c r="AA241" s="256"/>
      <c r="AB241" s="256"/>
      <c r="AC241" s="256"/>
      <c r="AD241" s="256"/>
      <c r="AE241" s="256"/>
      <c r="AF241" s="256"/>
      <c r="AG241" s="256"/>
    </row>
    <row r="242" spans="12:33" s="22" customFormat="1"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6"/>
      <c r="W242" s="256"/>
      <c r="X242" s="256"/>
      <c r="Y242" s="256"/>
      <c r="Z242" s="256"/>
      <c r="AA242" s="256"/>
      <c r="AB242" s="256"/>
      <c r="AC242" s="256"/>
      <c r="AD242" s="256"/>
      <c r="AE242" s="256"/>
      <c r="AF242" s="256"/>
      <c r="AG242" s="256"/>
    </row>
    <row r="243" spans="12:33" s="22" customFormat="1"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6"/>
      <c r="W243" s="256"/>
      <c r="X243" s="256"/>
      <c r="Y243" s="256"/>
      <c r="Z243" s="256"/>
      <c r="AA243" s="256"/>
      <c r="AB243" s="256"/>
      <c r="AC243" s="256"/>
      <c r="AD243" s="256"/>
      <c r="AE243" s="256"/>
      <c r="AF243" s="256"/>
      <c r="AG243" s="256"/>
    </row>
    <row r="244" spans="12:33" s="22" customFormat="1"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6"/>
      <c r="W244" s="256"/>
      <c r="X244" s="256"/>
      <c r="Y244" s="256"/>
      <c r="Z244" s="256"/>
      <c r="AA244" s="256"/>
      <c r="AB244" s="256"/>
      <c r="AC244" s="256"/>
      <c r="AD244" s="256"/>
      <c r="AE244" s="256"/>
      <c r="AF244" s="256"/>
      <c r="AG244" s="256"/>
    </row>
    <row r="245" spans="12:33" s="22" customFormat="1"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6"/>
      <c r="W245" s="256"/>
      <c r="X245" s="256"/>
      <c r="Y245" s="256"/>
      <c r="Z245" s="256"/>
      <c r="AA245" s="256"/>
      <c r="AB245" s="256"/>
      <c r="AC245" s="256"/>
      <c r="AD245" s="256"/>
      <c r="AE245" s="256"/>
      <c r="AF245" s="256"/>
      <c r="AG245" s="256"/>
    </row>
    <row r="246" spans="12:33" s="22" customFormat="1"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  <c r="V246" s="256"/>
      <c r="W246" s="256"/>
      <c r="X246" s="256"/>
      <c r="Y246" s="256"/>
      <c r="Z246" s="256"/>
      <c r="AA246" s="256"/>
      <c r="AB246" s="256"/>
      <c r="AC246" s="256"/>
      <c r="AD246" s="256"/>
      <c r="AE246" s="256"/>
      <c r="AF246" s="256"/>
      <c r="AG246" s="256"/>
    </row>
    <row r="247" spans="12:33" s="22" customFormat="1"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6"/>
      <c r="W247" s="256"/>
      <c r="X247" s="256"/>
      <c r="Y247" s="256"/>
      <c r="Z247" s="256"/>
      <c r="AA247" s="256"/>
      <c r="AB247" s="256"/>
      <c r="AC247" s="256"/>
      <c r="AD247" s="256"/>
      <c r="AE247" s="256"/>
      <c r="AF247" s="256"/>
      <c r="AG247" s="256"/>
    </row>
    <row r="248" spans="12:33" s="22" customFormat="1"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6"/>
      <c r="W248" s="256"/>
      <c r="X248" s="256"/>
      <c r="Y248" s="256"/>
      <c r="Z248" s="256"/>
      <c r="AA248" s="256"/>
      <c r="AB248" s="256"/>
      <c r="AC248" s="256"/>
      <c r="AD248" s="256"/>
      <c r="AE248" s="256"/>
      <c r="AF248" s="256"/>
      <c r="AG248" s="256"/>
    </row>
    <row r="249" spans="12:33" s="22" customFormat="1"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6"/>
      <c r="W249" s="256"/>
      <c r="X249" s="256"/>
      <c r="Y249" s="256"/>
      <c r="Z249" s="256"/>
      <c r="AA249" s="256"/>
      <c r="AB249" s="256"/>
      <c r="AC249" s="256"/>
      <c r="AD249" s="256"/>
      <c r="AE249" s="256"/>
      <c r="AF249" s="256"/>
      <c r="AG249" s="256"/>
    </row>
    <row r="250" spans="12:33" s="22" customFormat="1"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56"/>
      <c r="W250" s="256"/>
      <c r="X250" s="256"/>
      <c r="Y250" s="256"/>
      <c r="Z250" s="256"/>
      <c r="AA250" s="256"/>
      <c r="AB250" s="256"/>
      <c r="AC250" s="256"/>
      <c r="AD250" s="256"/>
      <c r="AE250" s="256"/>
      <c r="AF250" s="256"/>
      <c r="AG250" s="256"/>
    </row>
    <row r="251" spans="12:33" s="22" customFormat="1"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56"/>
      <c r="W251" s="256"/>
      <c r="X251" s="256"/>
      <c r="Y251" s="256"/>
      <c r="Z251" s="256"/>
      <c r="AA251" s="256"/>
      <c r="AB251" s="256"/>
      <c r="AC251" s="256"/>
      <c r="AD251" s="256"/>
      <c r="AE251" s="256"/>
      <c r="AF251" s="256"/>
      <c r="AG251" s="256"/>
    </row>
    <row r="252" spans="12:33" s="22" customFormat="1"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56"/>
      <c r="W252" s="256"/>
      <c r="X252" s="256"/>
      <c r="Y252" s="256"/>
      <c r="Z252" s="256"/>
      <c r="AA252" s="256"/>
      <c r="AB252" s="256"/>
      <c r="AC252" s="256"/>
      <c r="AD252" s="256"/>
      <c r="AE252" s="256"/>
      <c r="AF252" s="256"/>
      <c r="AG252" s="256"/>
    </row>
    <row r="253" spans="12:33" s="22" customFormat="1"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6"/>
      <c r="W253" s="256"/>
      <c r="X253" s="256"/>
      <c r="Y253" s="256"/>
      <c r="Z253" s="256"/>
      <c r="AA253" s="256"/>
      <c r="AB253" s="256"/>
      <c r="AC253" s="256"/>
      <c r="AD253" s="256"/>
      <c r="AE253" s="256"/>
      <c r="AF253" s="256"/>
      <c r="AG253" s="256"/>
    </row>
    <row r="254" spans="12:33" s="22" customFormat="1"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56"/>
      <c r="W254" s="256"/>
      <c r="X254" s="256"/>
      <c r="Y254" s="256"/>
      <c r="Z254" s="256"/>
      <c r="AA254" s="256"/>
      <c r="AB254" s="256"/>
      <c r="AC254" s="256"/>
      <c r="AD254" s="256"/>
      <c r="AE254" s="256"/>
      <c r="AF254" s="256"/>
      <c r="AG254" s="256"/>
    </row>
    <row r="255" spans="12:33" s="22" customFormat="1"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6"/>
      <c r="W255" s="256"/>
      <c r="X255" s="256"/>
      <c r="Y255" s="256"/>
      <c r="Z255" s="256"/>
      <c r="AA255" s="256"/>
      <c r="AB255" s="256"/>
      <c r="AC255" s="256"/>
      <c r="AD255" s="256"/>
      <c r="AE255" s="256"/>
      <c r="AF255" s="256"/>
      <c r="AG255" s="256"/>
    </row>
    <row r="256" spans="12:33" s="22" customFormat="1"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6"/>
      <c r="W256" s="256"/>
      <c r="X256" s="256"/>
      <c r="Y256" s="256"/>
      <c r="Z256" s="256"/>
      <c r="AA256" s="256"/>
      <c r="AB256" s="256"/>
      <c r="AC256" s="256"/>
      <c r="AD256" s="256"/>
      <c r="AE256" s="256"/>
      <c r="AF256" s="256"/>
      <c r="AG256" s="256"/>
    </row>
    <row r="257" spans="12:33" s="22" customFormat="1"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6"/>
      <c r="W257" s="256"/>
      <c r="X257" s="256"/>
      <c r="Y257" s="256"/>
      <c r="Z257" s="256"/>
      <c r="AA257" s="256"/>
      <c r="AB257" s="256"/>
      <c r="AC257" s="256"/>
      <c r="AD257" s="256"/>
      <c r="AE257" s="256"/>
      <c r="AF257" s="256"/>
      <c r="AG257" s="256"/>
    </row>
    <row r="258" spans="12:33" s="22" customFormat="1"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6"/>
      <c r="AA258" s="256"/>
      <c r="AB258" s="256"/>
      <c r="AC258" s="256"/>
      <c r="AD258" s="256"/>
      <c r="AE258" s="256"/>
      <c r="AF258" s="256"/>
      <c r="AG258" s="256"/>
    </row>
    <row r="259" spans="12:33" s="22" customFormat="1"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6"/>
      <c r="W259" s="256"/>
      <c r="X259" s="256"/>
      <c r="Y259" s="256"/>
      <c r="Z259" s="256"/>
      <c r="AA259" s="256"/>
      <c r="AB259" s="256"/>
      <c r="AC259" s="256"/>
      <c r="AD259" s="256"/>
      <c r="AE259" s="256"/>
      <c r="AF259" s="256"/>
      <c r="AG259" s="256"/>
    </row>
    <row r="260" spans="12:33" s="22" customFormat="1"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56"/>
      <c r="W260" s="256"/>
      <c r="X260" s="256"/>
      <c r="Y260" s="256"/>
      <c r="Z260" s="256"/>
      <c r="AA260" s="256"/>
      <c r="AB260" s="256"/>
      <c r="AC260" s="256"/>
      <c r="AD260" s="256"/>
      <c r="AE260" s="256"/>
      <c r="AF260" s="256"/>
      <c r="AG260" s="256"/>
    </row>
    <row r="261" spans="12:33" s="22" customFormat="1"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6"/>
      <c r="W261" s="256"/>
      <c r="X261" s="256"/>
      <c r="Y261" s="256"/>
      <c r="Z261" s="256"/>
      <c r="AA261" s="256"/>
      <c r="AB261" s="256"/>
      <c r="AC261" s="256"/>
      <c r="AD261" s="256"/>
      <c r="AE261" s="256"/>
      <c r="AF261" s="256"/>
      <c r="AG261" s="256"/>
    </row>
    <row r="262" spans="12:33" s="22" customFormat="1"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6"/>
      <c r="W262" s="256"/>
      <c r="X262" s="256"/>
      <c r="Y262" s="256"/>
      <c r="Z262" s="256"/>
      <c r="AA262" s="256"/>
      <c r="AB262" s="256"/>
      <c r="AC262" s="256"/>
      <c r="AD262" s="256"/>
      <c r="AE262" s="256"/>
      <c r="AF262" s="256"/>
      <c r="AG262" s="256"/>
    </row>
    <row r="263" spans="12:33" s="22" customFormat="1"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6"/>
      <c r="W263" s="256"/>
      <c r="X263" s="256"/>
      <c r="Y263" s="256"/>
      <c r="Z263" s="256"/>
      <c r="AA263" s="256"/>
      <c r="AB263" s="256"/>
      <c r="AC263" s="256"/>
      <c r="AD263" s="256"/>
      <c r="AE263" s="256"/>
      <c r="AF263" s="256"/>
      <c r="AG263" s="256"/>
    </row>
    <row r="264" spans="12:33" s="22" customFormat="1"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6"/>
      <c r="W264" s="256"/>
      <c r="X264" s="256"/>
      <c r="Y264" s="256"/>
      <c r="Z264" s="256"/>
      <c r="AA264" s="256"/>
      <c r="AB264" s="256"/>
      <c r="AC264" s="256"/>
      <c r="AD264" s="256"/>
      <c r="AE264" s="256"/>
      <c r="AF264" s="256"/>
      <c r="AG264" s="256"/>
    </row>
    <row r="265" spans="12:33" s="22" customFormat="1"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6"/>
      <c r="W265" s="256"/>
      <c r="X265" s="256"/>
      <c r="Y265" s="256"/>
      <c r="Z265" s="256"/>
      <c r="AA265" s="256"/>
      <c r="AB265" s="256"/>
      <c r="AC265" s="256"/>
      <c r="AD265" s="256"/>
      <c r="AE265" s="256"/>
      <c r="AF265" s="256"/>
      <c r="AG265" s="256"/>
    </row>
    <row r="266" spans="12:33" s="22" customFormat="1"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6"/>
      <c r="W266" s="256"/>
      <c r="X266" s="256"/>
      <c r="Y266" s="256"/>
      <c r="Z266" s="256"/>
      <c r="AA266" s="256"/>
      <c r="AB266" s="256"/>
      <c r="AC266" s="256"/>
      <c r="AD266" s="256"/>
      <c r="AE266" s="256"/>
      <c r="AF266" s="256"/>
      <c r="AG266" s="256"/>
    </row>
    <row r="267" spans="12:33" s="22" customFormat="1"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6"/>
      <c r="W267" s="256"/>
      <c r="X267" s="256"/>
      <c r="Y267" s="256"/>
      <c r="Z267" s="256"/>
      <c r="AA267" s="256"/>
      <c r="AB267" s="256"/>
      <c r="AC267" s="256"/>
      <c r="AD267" s="256"/>
      <c r="AE267" s="256"/>
      <c r="AF267" s="256"/>
      <c r="AG267" s="256"/>
    </row>
    <row r="268" spans="12:33" s="22" customFormat="1"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6"/>
      <c r="W268" s="256"/>
      <c r="X268" s="256"/>
      <c r="Y268" s="256"/>
      <c r="Z268" s="256"/>
      <c r="AA268" s="256"/>
      <c r="AB268" s="256"/>
      <c r="AC268" s="256"/>
      <c r="AD268" s="256"/>
      <c r="AE268" s="256"/>
      <c r="AF268" s="256"/>
      <c r="AG268" s="256"/>
    </row>
    <row r="269" spans="12:33" s="22" customFormat="1"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6"/>
      <c r="Y269" s="256"/>
      <c r="Z269" s="256"/>
      <c r="AA269" s="256"/>
      <c r="AB269" s="256"/>
      <c r="AC269" s="256"/>
      <c r="AD269" s="256"/>
      <c r="AE269" s="256"/>
      <c r="AF269" s="256"/>
      <c r="AG269" s="256"/>
    </row>
    <row r="270" spans="12:33" s="22" customFormat="1"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  <c r="V270" s="256"/>
      <c r="W270" s="256"/>
      <c r="X270" s="256"/>
      <c r="Y270" s="256"/>
      <c r="Z270" s="256"/>
      <c r="AA270" s="256"/>
      <c r="AB270" s="256"/>
      <c r="AC270" s="256"/>
      <c r="AD270" s="256"/>
      <c r="AE270" s="256"/>
      <c r="AF270" s="256"/>
      <c r="AG270" s="256"/>
    </row>
    <row r="271" spans="12:33" s="22" customFormat="1"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6"/>
      <c r="W271" s="256"/>
      <c r="X271" s="256"/>
      <c r="Y271" s="256"/>
      <c r="Z271" s="256"/>
      <c r="AA271" s="256"/>
      <c r="AB271" s="256"/>
      <c r="AC271" s="256"/>
      <c r="AD271" s="256"/>
      <c r="AE271" s="256"/>
      <c r="AF271" s="256"/>
      <c r="AG271" s="256"/>
    </row>
    <row r="272" spans="12:33" s="22" customFormat="1"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6"/>
      <c r="W272" s="256"/>
      <c r="X272" s="256"/>
      <c r="Y272" s="256"/>
      <c r="Z272" s="256"/>
      <c r="AA272" s="256"/>
      <c r="AB272" s="256"/>
      <c r="AC272" s="256"/>
      <c r="AD272" s="256"/>
      <c r="AE272" s="256"/>
      <c r="AF272" s="256"/>
      <c r="AG272" s="256"/>
    </row>
    <row r="273" spans="12:33" s="22" customFormat="1"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6"/>
      <c r="W273" s="256"/>
      <c r="X273" s="256"/>
      <c r="Y273" s="256"/>
      <c r="Z273" s="256"/>
      <c r="AA273" s="256"/>
      <c r="AB273" s="256"/>
      <c r="AC273" s="256"/>
      <c r="AD273" s="256"/>
      <c r="AE273" s="256"/>
      <c r="AF273" s="256"/>
      <c r="AG273" s="256"/>
    </row>
    <row r="274" spans="12:33" s="22" customFormat="1"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6"/>
      <c r="W274" s="256"/>
      <c r="X274" s="256"/>
      <c r="Y274" s="256"/>
      <c r="Z274" s="256"/>
      <c r="AA274" s="256"/>
      <c r="AB274" s="256"/>
      <c r="AC274" s="256"/>
      <c r="AD274" s="256"/>
      <c r="AE274" s="256"/>
      <c r="AF274" s="256"/>
      <c r="AG274" s="256"/>
    </row>
    <row r="275" spans="12:33" s="22" customFormat="1"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  <c r="V275" s="256"/>
      <c r="W275" s="256"/>
      <c r="X275" s="256"/>
      <c r="Y275" s="256"/>
      <c r="Z275" s="256"/>
      <c r="AA275" s="256"/>
      <c r="AB275" s="256"/>
      <c r="AC275" s="256"/>
      <c r="AD275" s="256"/>
      <c r="AE275" s="256"/>
      <c r="AF275" s="256"/>
      <c r="AG275" s="256"/>
    </row>
    <row r="276" spans="12:33" s="22" customFormat="1"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6"/>
      <c r="W276" s="256"/>
      <c r="X276" s="256"/>
      <c r="Y276" s="256"/>
      <c r="Z276" s="256"/>
      <c r="AA276" s="256"/>
      <c r="AB276" s="256"/>
      <c r="AC276" s="256"/>
      <c r="AD276" s="256"/>
      <c r="AE276" s="256"/>
      <c r="AF276" s="256"/>
      <c r="AG276" s="256"/>
    </row>
    <row r="277" spans="12:33" s="22" customFormat="1"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6"/>
      <c r="W277" s="256"/>
      <c r="X277" s="256"/>
      <c r="Y277" s="256"/>
      <c r="Z277" s="256"/>
      <c r="AA277" s="256"/>
      <c r="AB277" s="256"/>
      <c r="AC277" s="256"/>
      <c r="AD277" s="256"/>
      <c r="AE277" s="256"/>
      <c r="AF277" s="256"/>
      <c r="AG277" s="256"/>
    </row>
    <row r="278" spans="12:33" s="22" customFormat="1"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6"/>
      <c r="W278" s="256"/>
      <c r="X278" s="256"/>
      <c r="Y278" s="256"/>
      <c r="Z278" s="256"/>
      <c r="AA278" s="256"/>
      <c r="AB278" s="256"/>
      <c r="AC278" s="256"/>
      <c r="AD278" s="256"/>
      <c r="AE278" s="256"/>
      <c r="AF278" s="256"/>
      <c r="AG278" s="256"/>
    </row>
    <row r="279" spans="12:33" s="22" customFormat="1"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6"/>
      <c r="W279" s="256"/>
      <c r="X279" s="256"/>
      <c r="Y279" s="256"/>
      <c r="Z279" s="256"/>
      <c r="AA279" s="256"/>
      <c r="AB279" s="256"/>
      <c r="AC279" s="256"/>
      <c r="AD279" s="256"/>
      <c r="AE279" s="256"/>
      <c r="AF279" s="256"/>
      <c r="AG279" s="256"/>
    </row>
    <row r="280" spans="12:33" s="22" customFormat="1"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6"/>
      <c r="W280" s="256"/>
      <c r="X280" s="256"/>
      <c r="Y280" s="256"/>
      <c r="Z280" s="256"/>
      <c r="AA280" s="256"/>
      <c r="AB280" s="256"/>
      <c r="AC280" s="256"/>
      <c r="AD280" s="256"/>
      <c r="AE280" s="256"/>
      <c r="AF280" s="256"/>
      <c r="AG280" s="256"/>
    </row>
    <row r="281" spans="12:33" s="22" customFormat="1"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6"/>
      <c r="W281" s="256"/>
      <c r="X281" s="256"/>
      <c r="Y281" s="256"/>
      <c r="Z281" s="256"/>
      <c r="AA281" s="256"/>
      <c r="AB281" s="256"/>
      <c r="AC281" s="256"/>
      <c r="AD281" s="256"/>
      <c r="AE281" s="256"/>
      <c r="AF281" s="256"/>
      <c r="AG281" s="256"/>
    </row>
    <row r="282" spans="12:33" s="22" customFormat="1"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6"/>
      <c r="W282" s="256"/>
      <c r="X282" s="256"/>
      <c r="Y282" s="256"/>
      <c r="Z282" s="256"/>
      <c r="AA282" s="256"/>
      <c r="AB282" s="256"/>
      <c r="AC282" s="256"/>
      <c r="AD282" s="256"/>
      <c r="AE282" s="256"/>
      <c r="AF282" s="256"/>
      <c r="AG282" s="256"/>
    </row>
    <row r="283" spans="12:33" s="22" customFormat="1"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6"/>
      <c r="W283" s="256"/>
      <c r="X283" s="256"/>
      <c r="Y283" s="256"/>
      <c r="Z283" s="256"/>
      <c r="AA283" s="256"/>
      <c r="AB283" s="256"/>
      <c r="AC283" s="256"/>
      <c r="AD283" s="256"/>
      <c r="AE283" s="256"/>
      <c r="AF283" s="256"/>
      <c r="AG283" s="256"/>
    </row>
    <row r="284" spans="12:33" s="22" customFormat="1"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6"/>
      <c r="W284" s="256"/>
      <c r="X284" s="256"/>
      <c r="Y284" s="256"/>
      <c r="Z284" s="256"/>
      <c r="AA284" s="256"/>
      <c r="AB284" s="256"/>
      <c r="AC284" s="256"/>
      <c r="AD284" s="256"/>
      <c r="AE284" s="256"/>
      <c r="AF284" s="256"/>
      <c r="AG284" s="256"/>
    </row>
    <row r="285" spans="12:33" s="22" customFormat="1"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6"/>
      <c r="W285" s="256"/>
      <c r="X285" s="256"/>
      <c r="Y285" s="256"/>
      <c r="Z285" s="256"/>
      <c r="AA285" s="256"/>
      <c r="AB285" s="256"/>
      <c r="AC285" s="256"/>
      <c r="AD285" s="256"/>
      <c r="AE285" s="256"/>
      <c r="AF285" s="256"/>
      <c r="AG285" s="256"/>
    </row>
    <row r="286" spans="12:33" s="22" customFormat="1"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6"/>
      <c r="W286" s="256"/>
      <c r="X286" s="256"/>
      <c r="Y286" s="256"/>
      <c r="Z286" s="256"/>
      <c r="AA286" s="256"/>
      <c r="AB286" s="256"/>
      <c r="AC286" s="256"/>
      <c r="AD286" s="256"/>
      <c r="AE286" s="256"/>
      <c r="AF286" s="256"/>
      <c r="AG286" s="256"/>
    </row>
    <row r="287" spans="12:33" s="22" customFormat="1"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6"/>
      <c r="W287" s="256"/>
      <c r="X287" s="256"/>
      <c r="Y287" s="256"/>
      <c r="Z287" s="256"/>
      <c r="AA287" s="256"/>
      <c r="AB287" s="256"/>
      <c r="AC287" s="256"/>
      <c r="AD287" s="256"/>
      <c r="AE287" s="256"/>
      <c r="AF287" s="256"/>
      <c r="AG287" s="256"/>
    </row>
    <row r="288" spans="12:33" s="22" customFormat="1"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6"/>
      <c r="W288" s="256"/>
      <c r="X288" s="256"/>
      <c r="Y288" s="256"/>
      <c r="Z288" s="256"/>
      <c r="AA288" s="256"/>
      <c r="AB288" s="256"/>
      <c r="AC288" s="256"/>
      <c r="AD288" s="256"/>
      <c r="AE288" s="256"/>
      <c r="AF288" s="256"/>
      <c r="AG288" s="256"/>
    </row>
    <row r="289" spans="12:33" s="22" customFormat="1"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6"/>
      <c r="W289" s="256"/>
      <c r="X289" s="256"/>
      <c r="Y289" s="256"/>
      <c r="Z289" s="256"/>
      <c r="AA289" s="256"/>
      <c r="AB289" s="256"/>
      <c r="AC289" s="256"/>
      <c r="AD289" s="256"/>
      <c r="AE289" s="256"/>
      <c r="AF289" s="256"/>
      <c r="AG289" s="256"/>
    </row>
    <row r="290" spans="12:33" s="22" customFormat="1"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6"/>
      <c r="W290" s="256"/>
      <c r="X290" s="256"/>
      <c r="Y290" s="256"/>
      <c r="Z290" s="256"/>
      <c r="AA290" s="256"/>
      <c r="AB290" s="256"/>
      <c r="AC290" s="256"/>
      <c r="AD290" s="256"/>
      <c r="AE290" s="256"/>
      <c r="AF290" s="256"/>
      <c r="AG290" s="256"/>
    </row>
    <row r="291" spans="12:33" s="22" customFormat="1"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6"/>
      <c r="W291" s="256"/>
      <c r="X291" s="256"/>
      <c r="Y291" s="256"/>
      <c r="Z291" s="256"/>
      <c r="AA291" s="256"/>
      <c r="AB291" s="256"/>
      <c r="AC291" s="256"/>
      <c r="AD291" s="256"/>
      <c r="AE291" s="256"/>
      <c r="AF291" s="256"/>
      <c r="AG291" s="256"/>
    </row>
    <row r="292" spans="12:33" s="22" customFormat="1"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6"/>
      <c r="W292" s="256"/>
      <c r="X292" s="256"/>
      <c r="Y292" s="256"/>
      <c r="Z292" s="256"/>
      <c r="AA292" s="256"/>
      <c r="AB292" s="256"/>
      <c r="AC292" s="256"/>
      <c r="AD292" s="256"/>
      <c r="AE292" s="256"/>
      <c r="AF292" s="256"/>
      <c r="AG292" s="256"/>
    </row>
    <row r="293" spans="12:33" s="22" customFormat="1"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6"/>
      <c r="W293" s="256"/>
      <c r="X293" s="256"/>
      <c r="Y293" s="256"/>
      <c r="Z293" s="256"/>
      <c r="AA293" s="256"/>
      <c r="AB293" s="256"/>
      <c r="AC293" s="256"/>
      <c r="AD293" s="256"/>
      <c r="AE293" s="256"/>
      <c r="AF293" s="256"/>
      <c r="AG293" s="256"/>
    </row>
    <row r="294" spans="12:33" s="22" customFormat="1"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6"/>
      <c r="W294" s="256"/>
      <c r="X294" s="256"/>
      <c r="Y294" s="256"/>
      <c r="Z294" s="256"/>
      <c r="AA294" s="256"/>
      <c r="AB294" s="256"/>
      <c r="AC294" s="256"/>
      <c r="AD294" s="256"/>
      <c r="AE294" s="256"/>
      <c r="AF294" s="256"/>
      <c r="AG294" s="256"/>
    </row>
    <row r="295" spans="12:33" s="22" customFormat="1"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6"/>
      <c r="Y295" s="256"/>
      <c r="Z295" s="256"/>
      <c r="AA295" s="256"/>
      <c r="AB295" s="256"/>
      <c r="AC295" s="256"/>
      <c r="AD295" s="256"/>
      <c r="AE295" s="256"/>
      <c r="AF295" s="256"/>
      <c r="AG295" s="256"/>
    </row>
    <row r="296" spans="12:33" s="22" customFormat="1"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  <c r="V296" s="256"/>
      <c r="W296" s="256"/>
      <c r="X296" s="256"/>
      <c r="Y296" s="256"/>
      <c r="Z296" s="256"/>
      <c r="AA296" s="256"/>
      <c r="AB296" s="256"/>
      <c r="AC296" s="256"/>
      <c r="AD296" s="256"/>
      <c r="AE296" s="256"/>
      <c r="AF296" s="256"/>
      <c r="AG296" s="256"/>
    </row>
    <row r="297" spans="12:33" s="22" customFormat="1"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6"/>
      <c r="W297" s="256"/>
      <c r="X297" s="256"/>
      <c r="Y297" s="256"/>
      <c r="Z297" s="256"/>
      <c r="AA297" s="256"/>
      <c r="AB297" s="256"/>
      <c r="AC297" s="256"/>
      <c r="AD297" s="256"/>
      <c r="AE297" s="256"/>
      <c r="AF297" s="256"/>
      <c r="AG297" s="256"/>
    </row>
    <row r="298" spans="12:33" s="22" customFormat="1"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6"/>
      <c r="W298" s="256"/>
      <c r="X298" s="256"/>
      <c r="Y298" s="256"/>
      <c r="Z298" s="256"/>
      <c r="AA298" s="256"/>
      <c r="AB298" s="256"/>
      <c r="AC298" s="256"/>
      <c r="AD298" s="256"/>
      <c r="AE298" s="256"/>
      <c r="AF298" s="256"/>
      <c r="AG298" s="256"/>
    </row>
    <row r="299" spans="12:33" s="22" customFormat="1"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  <c r="V299" s="256"/>
      <c r="W299" s="256"/>
      <c r="X299" s="256"/>
      <c r="Y299" s="256"/>
      <c r="Z299" s="256"/>
      <c r="AA299" s="256"/>
      <c r="AB299" s="256"/>
      <c r="AC299" s="256"/>
      <c r="AD299" s="256"/>
      <c r="AE299" s="256"/>
      <c r="AF299" s="256"/>
      <c r="AG299" s="256"/>
    </row>
    <row r="300" spans="12:33" s="22" customFormat="1"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  <c r="V300" s="256"/>
      <c r="W300" s="256"/>
      <c r="X300" s="256"/>
      <c r="Y300" s="256"/>
      <c r="Z300" s="256"/>
      <c r="AA300" s="256"/>
      <c r="AB300" s="256"/>
      <c r="AC300" s="256"/>
      <c r="AD300" s="256"/>
      <c r="AE300" s="256"/>
      <c r="AF300" s="256"/>
      <c r="AG300" s="256"/>
    </row>
    <row r="301" spans="12:33" s="22" customFormat="1"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  <c r="V301" s="256"/>
      <c r="W301" s="256"/>
      <c r="X301" s="256"/>
      <c r="Y301" s="256"/>
      <c r="Z301" s="256"/>
      <c r="AA301" s="256"/>
      <c r="AB301" s="256"/>
      <c r="AC301" s="256"/>
      <c r="AD301" s="256"/>
      <c r="AE301" s="256"/>
      <c r="AF301" s="256"/>
      <c r="AG301" s="256"/>
    </row>
    <row r="302" spans="12:33" s="22" customFormat="1"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6"/>
      <c r="W302" s="256"/>
      <c r="X302" s="256"/>
      <c r="Y302" s="256"/>
      <c r="Z302" s="256"/>
      <c r="AA302" s="256"/>
      <c r="AB302" s="256"/>
      <c r="AC302" s="256"/>
      <c r="AD302" s="256"/>
      <c r="AE302" s="256"/>
      <c r="AF302" s="256"/>
      <c r="AG302" s="256"/>
    </row>
    <row r="303" spans="12:33" s="22" customFormat="1"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6"/>
      <c r="W303" s="256"/>
      <c r="X303" s="256"/>
      <c r="Y303" s="256"/>
      <c r="Z303" s="256"/>
      <c r="AA303" s="256"/>
      <c r="AB303" s="256"/>
      <c r="AC303" s="256"/>
      <c r="AD303" s="256"/>
      <c r="AE303" s="256"/>
      <c r="AF303" s="256"/>
      <c r="AG303" s="256"/>
    </row>
    <row r="304" spans="12:33" s="22" customFormat="1"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6"/>
      <c r="W304" s="256"/>
      <c r="X304" s="256"/>
      <c r="Y304" s="256"/>
      <c r="Z304" s="256"/>
      <c r="AA304" s="256"/>
      <c r="AB304" s="256"/>
      <c r="AC304" s="256"/>
      <c r="AD304" s="256"/>
      <c r="AE304" s="256"/>
      <c r="AF304" s="256"/>
      <c r="AG304" s="256"/>
    </row>
    <row r="305" spans="12:33" s="22" customFormat="1"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  <c r="V305" s="256"/>
      <c r="W305" s="256"/>
      <c r="X305" s="256"/>
      <c r="Y305" s="256"/>
      <c r="Z305" s="256"/>
      <c r="AA305" s="256"/>
      <c r="AB305" s="256"/>
      <c r="AC305" s="256"/>
      <c r="AD305" s="256"/>
      <c r="AE305" s="256"/>
      <c r="AF305" s="256"/>
      <c r="AG305" s="256"/>
    </row>
    <row r="306" spans="12:33" s="22" customFormat="1"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6"/>
      <c r="W306" s="256"/>
      <c r="X306" s="256"/>
      <c r="Y306" s="256"/>
      <c r="Z306" s="256"/>
      <c r="AA306" s="256"/>
      <c r="AB306" s="256"/>
      <c r="AC306" s="256"/>
      <c r="AD306" s="256"/>
      <c r="AE306" s="256"/>
      <c r="AF306" s="256"/>
      <c r="AG306" s="256"/>
    </row>
    <row r="307" spans="12:33" s="22" customFormat="1"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6"/>
      <c r="W307" s="256"/>
      <c r="X307" s="256"/>
      <c r="Y307" s="256"/>
      <c r="Z307" s="256"/>
      <c r="AA307" s="256"/>
      <c r="AB307" s="256"/>
      <c r="AC307" s="256"/>
      <c r="AD307" s="256"/>
      <c r="AE307" s="256"/>
      <c r="AF307" s="256"/>
      <c r="AG307" s="256"/>
    </row>
    <row r="308" spans="12:33" s="22" customFormat="1"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6"/>
      <c r="W308" s="256"/>
      <c r="X308" s="256"/>
      <c r="Y308" s="256"/>
      <c r="Z308" s="256"/>
      <c r="AA308" s="256"/>
      <c r="AB308" s="256"/>
      <c r="AC308" s="256"/>
      <c r="AD308" s="256"/>
      <c r="AE308" s="256"/>
      <c r="AF308" s="256"/>
      <c r="AG308" s="256"/>
    </row>
    <row r="309" spans="12:33" s="22" customFormat="1"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6"/>
      <c r="W309" s="256"/>
      <c r="X309" s="256"/>
      <c r="Y309" s="256"/>
      <c r="Z309" s="256"/>
      <c r="AA309" s="256"/>
      <c r="AB309" s="256"/>
      <c r="AC309" s="256"/>
      <c r="AD309" s="256"/>
      <c r="AE309" s="256"/>
      <c r="AF309" s="256"/>
      <c r="AG309" s="256"/>
    </row>
    <row r="310" spans="12:33" s="22" customFormat="1">
      <c r="L310" s="256"/>
      <c r="M310" s="256"/>
      <c r="N310" s="256"/>
      <c r="O310" s="256"/>
      <c r="P310" s="256"/>
      <c r="Q310" s="256"/>
      <c r="R310" s="256"/>
      <c r="S310" s="256"/>
      <c r="T310" s="256"/>
      <c r="U310" s="256"/>
      <c r="V310" s="256"/>
      <c r="W310" s="256"/>
      <c r="X310" s="256"/>
      <c r="Y310" s="256"/>
      <c r="Z310" s="256"/>
      <c r="AA310" s="256"/>
      <c r="AB310" s="256"/>
      <c r="AC310" s="256"/>
      <c r="AD310" s="256"/>
      <c r="AE310" s="256"/>
      <c r="AF310" s="256"/>
      <c r="AG310" s="256"/>
    </row>
    <row r="311" spans="12:33" s="22" customFormat="1"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6"/>
      <c r="W311" s="256"/>
      <c r="X311" s="256"/>
      <c r="Y311" s="256"/>
      <c r="Z311" s="256"/>
      <c r="AA311" s="256"/>
      <c r="AB311" s="256"/>
      <c r="AC311" s="256"/>
      <c r="AD311" s="256"/>
      <c r="AE311" s="256"/>
      <c r="AF311" s="256"/>
      <c r="AG311" s="256"/>
    </row>
    <row r="312" spans="12:33" s="22" customFormat="1"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6"/>
      <c r="W312" s="256"/>
      <c r="X312" s="256"/>
      <c r="Y312" s="256"/>
      <c r="Z312" s="256"/>
      <c r="AA312" s="256"/>
      <c r="AB312" s="256"/>
      <c r="AC312" s="256"/>
      <c r="AD312" s="256"/>
      <c r="AE312" s="256"/>
      <c r="AF312" s="256"/>
      <c r="AG312" s="256"/>
    </row>
    <row r="313" spans="12:33" s="22" customFormat="1"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6"/>
      <c r="W313" s="256"/>
      <c r="X313" s="256"/>
      <c r="Y313" s="256"/>
      <c r="Z313" s="256"/>
      <c r="AA313" s="256"/>
      <c r="AB313" s="256"/>
      <c r="AC313" s="256"/>
      <c r="AD313" s="256"/>
      <c r="AE313" s="256"/>
      <c r="AF313" s="256"/>
      <c r="AG313" s="256"/>
    </row>
    <row r="314" spans="12:33" s="22" customFormat="1">
      <c r="L314" s="256"/>
      <c r="M314" s="256"/>
      <c r="N314" s="256"/>
      <c r="O314" s="256"/>
      <c r="P314" s="256"/>
      <c r="Q314" s="256"/>
      <c r="R314" s="256"/>
      <c r="S314" s="256"/>
      <c r="T314" s="256"/>
      <c r="U314" s="256"/>
      <c r="V314" s="256"/>
      <c r="W314" s="256"/>
      <c r="X314" s="256"/>
      <c r="Y314" s="256"/>
      <c r="Z314" s="256"/>
      <c r="AA314" s="256"/>
      <c r="AB314" s="256"/>
      <c r="AC314" s="256"/>
      <c r="AD314" s="256"/>
      <c r="AE314" s="256"/>
      <c r="AF314" s="256"/>
      <c r="AG314" s="256"/>
    </row>
    <row r="315" spans="12:33" s="22" customFormat="1">
      <c r="L315" s="256"/>
      <c r="M315" s="256"/>
      <c r="N315" s="256"/>
      <c r="O315" s="256"/>
      <c r="P315" s="256"/>
      <c r="Q315" s="256"/>
      <c r="R315" s="256"/>
      <c r="S315" s="256"/>
      <c r="T315" s="256"/>
      <c r="U315" s="256"/>
      <c r="V315" s="256"/>
      <c r="W315" s="256"/>
      <c r="X315" s="256"/>
      <c r="Y315" s="256"/>
      <c r="Z315" s="256"/>
      <c r="AA315" s="256"/>
      <c r="AB315" s="256"/>
      <c r="AC315" s="256"/>
      <c r="AD315" s="256"/>
      <c r="AE315" s="256"/>
      <c r="AF315" s="256"/>
      <c r="AG315" s="256"/>
    </row>
    <row r="316" spans="12:33" s="22" customFormat="1"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6"/>
      <c r="W316" s="256"/>
      <c r="X316" s="256"/>
      <c r="Y316" s="256"/>
      <c r="Z316" s="256"/>
      <c r="AA316" s="256"/>
      <c r="AB316" s="256"/>
      <c r="AC316" s="256"/>
      <c r="AD316" s="256"/>
      <c r="AE316" s="256"/>
      <c r="AF316" s="256"/>
      <c r="AG316" s="256"/>
    </row>
    <row r="317" spans="12:33" s="22" customFormat="1"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6"/>
      <c r="W317" s="256"/>
      <c r="X317" s="256"/>
      <c r="Y317" s="256"/>
      <c r="Z317" s="256"/>
      <c r="AA317" s="256"/>
      <c r="AB317" s="256"/>
      <c r="AC317" s="256"/>
      <c r="AD317" s="256"/>
      <c r="AE317" s="256"/>
      <c r="AF317" s="256"/>
      <c r="AG317" s="256"/>
    </row>
    <row r="318" spans="12:33" s="22" customFormat="1"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6"/>
      <c r="W318" s="256"/>
      <c r="X318" s="256"/>
      <c r="Y318" s="256"/>
      <c r="Z318" s="256"/>
      <c r="AA318" s="256"/>
      <c r="AB318" s="256"/>
      <c r="AC318" s="256"/>
      <c r="AD318" s="256"/>
      <c r="AE318" s="256"/>
      <c r="AF318" s="256"/>
      <c r="AG318" s="256"/>
    </row>
    <row r="319" spans="12:33" s="22" customFormat="1"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6"/>
      <c r="W319" s="256"/>
      <c r="X319" s="256"/>
      <c r="Y319" s="256"/>
      <c r="Z319" s="256"/>
      <c r="AA319" s="256"/>
      <c r="AB319" s="256"/>
      <c r="AC319" s="256"/>
      <c r="AD319" s="256"/>
      <c r="AE319" s="256"/>
      <c r="AF319" s="256"/>
      <c r="AG319" s="256"/>
    </row>
    <row r="320" spans="12:33" s="22" customFormat="1"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256"/>
      <c r="W320" s="256"/>
      <c r="X320" s="256"/>
      <c r="Y320" s="256"/>
      <c r="Z320" s="256"/>
      <c r="AA320" s="256"/>
      <c r="AB320" s="256"/>
      <c r="AC320" s="256"/>
      <c r="AD320" s="256"/>
      <c r="AE320" s="256"/>
      <c r="AF320" s="256"/>
      <c r="AG320" s="256"/>
    </row>
    <row r="321" spans="12:33" s="22" customFormat="1"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6"/>
      <c r="W321" s="256"/>
      <c r="X321" s="256"/>
      <c r="Y321" s="256"/>
      <c r="Z321" s="256"/>
      <c r="AA321" s="256"/>
      <c r="AB321" s="256"/>
      <c r="AC321" s="256"/>
      <c r="AD321" s="256"/>
      <c r="AE321" s="256"/>
      <c r="AF321" s="256"/>
      <c r="AG321" s="256"/>
    </row>
    <row r="322" spans="12:33" s="22" customFormat="1"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6"/>
      <c r="W322" s="256"/>
      <c r="X322" s="256"/>
      <c r="Y322" s="256"/>
      <c r="Z322" s="256"/>
      <c r="AA322" s="256"/>
      <c r="AB322" s="256"/>
      <c r="AC322" s="256"/>
      <c r="AD322" s="256"/>
      <c r="AE322" s="256"/>
      <c r="AF322" s="256"/>
      <c r="AG322" s="256"/>
    </row>
    <row r="323" spans="12:33" s="22" customFormat="1"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6"/>
      <c r="W323" s="256"/>
      <c r="X323" s="256"/>
      <c r="Y323" s="256"/>
      <c r="Z323" s="256"/>
      <c r="AA323" s="256"/>
      <c r="AB323" s="256"/>
      <c r="AC323" s="256"/>
      <c r="AD323" s="256"/>
      <c r="AE323" s="256"/>
      <c r="AF323" s="256"/>
      <c r="AG323" s="256"/>
    </row>
    <row r="324" spans="12:33" s="22" customFormat="1">
      <c r="L324" s="256"/>
      <c r="M324" s="256"/>
      <c r="N324" s="256"/>
      <c r="O324" s="256"/>
      <c r="P324" s="256"/>
      <c r="Q324" s="256"/>
      <c r="R324" s="256"/>
      <c r="S324" s="256"/>
      <c r="T324" s="256"/>
      <c r="U324" s="256"/>
      <c r="V324" s="256"/>
      <c r="W324" s="256"/>
      <c r="X324" s="256"/>
      <c r="Y324" s="256"/>
      <c r="Z324" s="256"/>
      <c r="AA324" s="256"/>
      <c r="AB324" s="256"/>
      <c r="AC324" s="256"/>
      <c r="AD324" s="256"/>
      <c r="AE324" s="256"/>
      <c r="AF324" s="256"/>
      <c r="AG324" s="256"/>
    </row>
    <row r="325" spans="12:33" s="22" customFormat="1"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6"/>
      <c r="W325" s="256"/>
      <c r="X325" s="256"/>
      <c r="Y325" s="256"/>
      <c r="Z325" s="256"/>
      <c r="AA325" s="256"/>
      <c r="AB325" s="256"/>
      <c r="AC325" s="256"/>
      <c r="AD325" s="256"/>
      <c r="AE325" s="256"/>
      <c r="AF325" s="256"/>
      <c r="AG325" s="256"/>
    </row>
    <row r="326" spans="12:33" s="22" customFormat="1">
      <c r="L326" s="256"/>
      <c r="M326" s="256"/>
      <c r="N326" s="256"/>
      <c r="O326" s="256"/>
      <c r="P326" s="256"/>
      <c r="Q326" s="256"/>
      <c r="R326" s="256"/>
      <c r="S326" s="256"/>
      <c r="T326" s="256"/>
      <c r="U326" s="256"/>
      <c r="V326" s="256"/>
      <c r="W326" s="256"/>
      <c r="X326" s="256"/>
      <c r="Y326" s="256"/>
      <c r="Z326" s="256"/>
      <c r="AA326" s="256"/>
      <c r="AB326" s="256"/>
      <c r="AC326" s="256"/>
      <c r="AD326" s="256"/>
      <c r="AE326" s="256"/>
      <c r="AF326" s="256"/>
      <c r="AG326" s="256"/>
    </row>
    <row r="327" spans="12:33" s="22" customFormat="1"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6"/>
      <c r="W327" s="256"/>
      <c r="X327" s="256"/>
      <c r="Y327" s="256"/>
      <c r="Z327" s="256"/>
      <c r="AA327" s="256"/>
      <c r="AB327" s="256"/>
      <c r="AC327" s="256"/>
      <c r="AD327" s="256"/>
      <c r="AE327" s="256"/>
      <c r="AF327" s="256"/>
      <c r="AG327" s="256"/>
    </row>
    <row r="328" spans="12:33" s="22" customFormat="1"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6"/>
      <c r="W328" s="256"/>
      <c r="X328" s="256"/>
      <c r="Y328" s="256"/>
      <c r="Z328" s="256"/>
      <c r="AA328" s="256"/>
      <c r="AB328" s="256"/>
      <c r="AC328" s="256"/>
      <c r="AD328" s="256"/>
      <c r="AE328" s="256"/>
      <c r="AF328" s="256"/>
      <c r="AG328" s="256"/>
    </row>
    <row r="329" spans="12:33" s="22" customFormat="1">
      <c r="L329" s="256"/>
      <c r="M329" s="256"/>
      <c r="N329" s="256"/>
      <c r="O329" s="256"/>
      <c r="P329" s="256"/>
      <c r="Q329" s="256"/>
      <c r="R329" s="256"/>
      <c r="S329" s="256"/>
      <c r="T329" s="256"/>
      <c r="U329" s="256"/>
      <c r="V329" s="256"/>
      <c r="W329" s="256"/>
      <c r="X329" s="256"/>
      <c r="Y329" s="256"/>
      <c r="Z329" s="256"/>
      <c r="AA329" s="256"/>
      <c r="AB329" s="256"/>
      <c r="AC329" s="256"/>
      <c r="AD329" s="256"/>
      <c r="AE329" s="256"/>
      <c r="AF329" s="256"/>
      <c r="AG329" s="256"/>
    </row>
    <row r="330" spans="12:33" s="22" customFormat="1">
      <c r="L330" s="256"/>
      <c r="M330" s="256"/>
      <c r="N330" s="256"/>
      <c r="O330" s="256"/>
      <c r="P330" s="256"/>
      <c r="Q330" s="256"/>
      <c r="R330" s="256"/>
      <c r="S330" s="256"/>
      <c r="T330" s="256"/>
      <c r="U330" s="256"/>
      <c r="V330" s="256"/>
      <c r="W330" s="256"/>
      <c r="X330" s="256"/>
      <c r="Y330" s="256"/>
      <c r="Z330" s="256"/>
      <c r="AA330" s="256"/>
      <c r="AB330" s="256"/>
      <c r="AC330" s="256"/>
      <c r="AD330" s="256"/>
      <c r="AE330" s="256"/>
      <c r="AF330" s="256"/>
      <c r="AG330" s="256"/>
    </row>
    <row r="331" spans="12:33" s="22" customFormat="1">
      <c r="L331" s="256"/>
      <c r="M331" s="256"/>
      <c r="N331" s="256"/>
      <c r="O331" s="256"/>
      <c r="P331" s="256"/>
      <c r="Q331" s="256"/>
      <c r="R331" s="256"/>
      <c r="S331" s="256"/>
      <c r="T331" s="256"/>
      <c r="U331" s="256"/>
      <c r="V331" s="256"/>
      <c r="W331" s="256"/>
      <c r="X331" s="256"/>
      <c r="Y331" s="256"/>
      <c r="Z331" s="256"/>
      <c r="AA331" s="256"/>
      <c r="AB331" s="256"/>
      <c r="AC331" s="256"/>
      <c r="AD331" s="256"/>
      <c r="AE331" s="256"/>
      <c r="AF331" s="256"/>
      <c r="AG331" s="256"/>
    </row>
    <row r="332" spans="12:33" s="22" customFormat="1"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6"/>
      <c r="W332" s="256"/>
      <c r="X332" s="256"/>
      <c r="Y332" s="256"/>
      <c r="Z332" s="256"/>
      <c r="AA332" s="256"/>
      <c r="AB332" s="256"/>
      <c r="AC332" s="256"/>
      <c r="AD332" s="256"/>
      <c r="AE332" s="256"/>
      <c r="AF332" s="256"/>
      <c r="AG332" s="256"/>
    </row>
    <row r="333" spans="12:33" s="22" customFormat="1"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6"/>
      <c r="W333" s="256"/>
      <c r="X333" s="256"/>
      <c r="Y333" s="256"/>
      <c r="Z333" s="256"/>
      <c r="AA333" s="256"/>
      <c r="AB333" s="256"/>
      <c r="AC333" s="256"/>
      <c r="AD333" s="256"/>
      <c r="AE333" s="256"/>
      <c r="AF333" s="256"/>
      <c r="AG333" s="256"/>
    </row>
    <row r="334" spans="12:33" s="22" customFormat="1"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6"/>
      <c r="W334" s="256"/>
      <c r="X334" s="256"/>
      <c r="Y334" s="256"/>
      <c r="Z334" s="256"/>
      <c r="AA334" s="256"/>
      <c r="AB334" s="256"/>
      <c r="AC334" s="256"/>
      <c r="AD334" s="256"/>
      <c r="AE334" s="256"/>
      <c r="AF334" s="256"/>
      <c r="AG334" s="256"/>
    </row>
    <row r="335" spans="12:33" s="22" customFormat="1">
      <c r="L335" s="256"/>
      <c r="M335" s="256"/>
      <c r="N335" s="256"/>
      <c r="O335" s="256"/>
      <c r="P335" s="256"/>
      <c r="Q335" s="256"/>
      <c r="R335" s="256"/>
      <c r="S335" s="256"/>
      <c r="T335" s="256"/>
      <c r="U335" s="256"/>
      <c r="V335" s="256"/>
      <c r="W335" s="256"/>
      <c r="X335" s="256"/>
      <c r="Y335" s="256"/>
      <c r="Z335" s="256"/>
      <c r="AA335" s="256"/>
      <c r="AB335" s="256"/>
      <c r="AC335" s="256"/>
      <c r="AD335" s="256"/>
      <c r="AE335" s="256"/>
      <c r="AF335" s="256"/>
      <c r="AG335" s="256"/>
    </row>
    <row r="336" spans="12:33" s="22" customFormat="1">
      <c r="L336" s="256"/>
      <c r="M336" s="256"/>
      <c r="N336" s="256"/>
      <c r="O336" s="256"/>
      <c r="P336" s="256"/>
      <c r="Q336" s="256"/>
      <c r="R336" s="256"/>
      <c r="S336" s="256"/>
      <c r="T336" s="256"/>
      <c r="U336" s="256"/>
      <c r="V336" s="256"/>
      <c r="W336" s="256"/>
      <c r="X336" s="256"/>
      <c r="Y336" s="256"/>
      <c r="Z336" s="256"/>
      <c r="AA336" s="256"/>
      <c r="AB336" s="256"/>
      <c r="AC336" s="256"/>
      <c r="AD336" s="256"/>
      <c r="AE336" s="256"/>
      <c r="AF336" s="256"/>
      <c r="AG336" s="256"/>
    </row>
    <row r="337" spans="12:33" s="22" customFormat="1"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6"/>
      <c r="W337" s="256"/>
      <c r="X337" s="256"/>
      <c r="Y337" s="256"/>
      <c r="Z337" s="256"/>
      <c r="AA337" s="256"/>
      <c r="AB337" s="256"/>
      <c r="AC337" s="256"/>
      <c r="AD337" s="256"/>
      <c r="AE337" s="256"/>
      <c r="AF337" s="256"/>
      <c r="AG337" s="256"/>
    </row>
    <row r="338" spans="12:33" s="22" customFormat="1"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6"/>
      <c r="W338" s="256"/>
      <c r="X338" s="256"/>
      <c r="Y338" s="256"/>
      <c r="Z338" s="256"/>
      <c r="AA338" s="256"/>
      <c r="AB338" s="256"/>
      <c r="AC338" s="256"/>
      <c r="AD338" s="256"/>
      <c r="AE338" s="256"/>
      <c r="AF338" s="256"/>
      <c r="AG338" s="256"/>
    </row>
    <row r="339" spans="12:33" s="22" customFormat="1"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6"/>
      <c r="W339" s="256"/>
      <c r="X339" s="256"/>
      <c r="Y339" s="256"/>
      <c r="Z339" s="256"/>
      <c r="AA339" s="256"/>
      <c r="AB339" s="256"/>
      <c r="AC339" s="256"/>
      <c r="AD339" s="256"/>
      <c r="AE339" s="256"/>
      <c r="AF339" s="256"/>
      <c r="AG339" s="256"/>
    </row>
    <row r="340" spans="12:33" s="22" customFormat="1">
      <c r="L340" s="256"/>
      <c r="M340" s="256"/>
      <c r="N340" s="256"/>
      <c r="O340" s="256"/>
      <c r="P340" s="256"/>
      <c r="Q340" s="256"/>
      <c r="R340" s="256"/>
      <c r="S340" s="256"/>
      <c r="T340" s="256"/>
      <c r="U340" s="256"/>
      <c r="V340" s="256"/>
      <c r="W340" s="256"/>
      <c r="X340" s="256"/>
      <c r="Y340" s="256"/>
      <c r="Z340" s="256"/>
      <c r="AA340" s="256"/>
      <c r="AB340" s="256"/>
      <c r="AC340" s="256"/>
      <c r="AD340" s="256"/>
      <c r="AE340" s="256"/>
      <c r="AF340" s="256"/>
      <c r="AG340" s="256"/>
    </row>
    <row r="341" spans="12:33" s="22" customFormat="1"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6"/>
      <c r="W341" s="256"/>
      <c r="X341" s="256"/>
      <c r="Y341" s="256"/>
      <c r="Z341" s="256"/>
      <c r="AA341" s="256"/>
      <c r="AB341" s="256"/>
      <c r="AC341" s="256"/>
      <c r="AD341" s="256"/>
      <c r="AE341" s="256"/>
      <c r="AF341" s="256"/>
      <c r="AG341" s="256"/>
    </row>
    <row r="342" spans="12:33" s="22" customFormat="1"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6"/>
      <c r="W342" s="256"/>
      <c r="X342" s="256"/>
      <c r="Y342" s="256"/>
      <c r="Z342" s="256"/>
      <c r="AA342" s="256"/>
      <c r="AB342" s="256"/>
      <c r="AC342" s="256"/>
      <c r="AD342" s="256"/>
      <c r="AE342" s="256"/>
      <c r="AF342" s="256"/>
      <c r="AG342" s="256"/>
    </row>
    <row r="343" spans="12:33" s="22" customFormat="1"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6"/>
      <c r="W343" s="256"/>
      <c r="X343" s="256"/>
      <c r="Y343" s="256"/>
      <c r="Z343" s="256"/>
      <c r="AA343" s="256"/>
      <c r="AB343" s="256"/>
      <c r="AC343" s="256"/>
      <c r="AD343" s="256"/>
      <c r="AE343" s="256"/>
      <c r="AF343" s="256"/>
      <c r="AG343" s="256"/>
    </row>
    <row r="344" spans="12:33" s="22" customFormat="1">
      <c r="L344" s="256"/>
      <c r="M344" s="256"/>
      <c r="N344" s="256"/>
      <c r="O344" s="256"/>
      <c r="P344" s="256"/>
      <c r="Q344" s="256"/>
      <c r="R344" s="256"/>
      <c r="S344" s="256"/>
      <c r="T344" s="256"/>
      <c r="U344" s="256"/>
      <c r="V344" s="256"/>
      <c r="W344" s="256"/>
      <c r="X344" s="256"/>
      <c r="Y344" s="256"/>
      <c r="Z344" s="256"/>
      <c r="AA344" s="256"/>
      <c r="AB344" s="256"/>
      <c r="AC344" s="256"/>
      <c r="AD344" s="256"/>
      <c r="AE344" s="256"/>
      <c r="AF344" s="256"/>
      <c r="AG344" s="256"/>
    </row>
    <row r="345" spans="12:33" s="22" customFormat="1">
      <c r="L345" s="256"/>
      <c r="M345" s="256"/>
      <c r="N345" s="256"/>
      <c r="O345" s="256"/>
      <c r="P345" s="256"/>
      <c r="Q345" s="256"/>
      <c r="R345" s="256"/>
      <c r="S345" s="256"/>
      <c r="T345" s="256"/>
      <c r="U345" s="256"/>
      <c r="V345" s="256"/>
      <c r="W345" s="256"/>
      <c r="X345" s="256"/>
      <c r="Y345" s="256"/>
      <c r="Z345" s="256"/>
      <c r="AA345" s="256"/>
      <c r="AB345" s="256"/>
      <c r="AC345" s="256"/>
      <c r="AD345" s="256"/>
      <c r="AE345" s="256"/>
      <c r="AF345" s="256"/>
      <c r="AG345" s="256"/>
    </row>
    <row r="346" spans="12:33" s="22" customFormat="1">
      <c r="L346" s="256"/>
      <c r="M346" s="256"/>
      <c r="N346" s="256"/>
      <c r="O346" s="256"/>
      <c r="P346" s="256"/>
      <c r="Q346" s="256"/>
      <c r="R346" s="256"/>
      <c r="S346" s="256"/>
      <c r="T346" s="256"/>
      <c r="U346" s="256"/>
      <c r="V346" s="256"/>
      <c r="W346" s="256"/>
      <c r="X346" s="256"/>
      <c r="Y346" s="256"/>
      <c r="Z346" s="256"/>
      <c r="AA346" s="256"/>
      <c r="AB346" s="256"/>
      <c r="AC346" s="256"/>
      <c r="AD346" s="256"/>
      <c r="AE346" s="256"/>
      <c r="AF346" s="256"/>
      <c r="AG346" s="256"/>
    </row>
    <row r="347" spans="12:33" s="22" customFormat="1"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6"/>
      <c r="W347" s="256"/>
      <c r="X347" s="256"/>
      <c r="Y347" s="256"/>
      <c r="Z347" s="256"/>
      <c r="AA347" s="256"/>
      <c r="AB347" s="256"/>
      <c r="AC347" s="256"/>
      <c r="AD347" s="256"/>
      <c r="AE347" s="256"/>
      <c r="AF347" s="256"/>
      <c r="AG347" s="256"/>
    </row>
    <row r="348" spans="12:33" s="22" customFormat="1"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  <c r="Z348" s="256"/>
      <c r="AA348" s="256"/>
      <c r="AB348" s="256"/>
      <c r="AC348" s="256"/>
      <c r="AD348" s="256"/>
      <c r="AE348" s="256"/>
      <c r="AF348" s="256"/>
      <c r="AG348" s="256"/>
    </row>
    <row r="349" spans="12:33" s="22" customFormat="1"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6"/>
      <c r="W349" s="256"/>
      <c r="X349" s="256"/>
      <c r="Y349" s="256"/>
      <c r="Z349" s="256"/>
      <c r="AA349" s="256"/>
      <c r="AB349" s="256"/>
      <c r="AC349" s="256"/>
      <c r="AD349" s="256"/>
      <c r="AE349" s="256"/>
      <c r="AF349" s="256"/>
      <c r="AG349" s="256"/>
    </row>
    <row r="350" spans="12:33" s="22" customFormat="1"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6"/>
      <c r="W350" s="256"/>
      <c r="X350" s="256"/>
      <c r="Y350" s="256"/>
      <c r="Z350" s="256"/>
      <c r="AA350" s="256"/>
      <c r="AB350" s="256"/>
      <c r="AC350" s="256"/>
      <c r="AD350" s="256"/>
      <c r="AE350" s="256"/>
      <c r="AF350" s="256"/>
      <c r="AG350" s="256"/>
    </row>
    <row r="351" spans="12:33" s="22" customFormat="1">
      <c r="L351" s="256"/>
      <c r="M351" s="256"/>
      <c r="N351" s="256"/>
      <c r="O351" s="256"/>
      <c r="P351" s="256"/>
      <c r="Q351" s="256"/>
      <c r="R351" s="256"/>
      <c r="S351" s="256"/>
      <c r="T351" s="256"/>
      <c r="U351" s="256"/>
      <c r="V351" s="256"/>
      <c r="W351" s="256"/>
      <c r="X351" s="256"/>
      <c r="Y351" s="256"/>
      <c r="Z351" s="256"/>
      <c r="AA351" s="256"/>
      <c r="AB351" s="256"/>
      <c r="AC351" s="256"/>
      <c r="AD351" s="256"/>
      <c r="AE351" s="256"/>
      <c r="AF351" s="256"/>
      <c r="AG351" s="256"/>
    </row>
    <row r="352" spans="12:33" s="22" customFormat="1"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6"/>
      <c r="W352" s="256"/>
      <c r="X352" s="256"/>
      <c r="Y352" s="256"/>
      <c r="Z352" s="256"/>
      <c r="AA352" s="256"/>
      <c r="AB352" s="256"/>
      <c r="AC352" s="256"/>
      <c r="AD352" s="256"/>
      <c r="AE352" s="256"/>
      <c r="AF352" s="256"/>
      <c r="AG352" s="256"/>
    </row>
    <row r="353" spans="12:33" s="22" customFormat="1"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6"/>
      <c r="W353" s="256"/>
      <c r="X353" s="256"/>
      <c r="Y353" s="256"/>
      <c r="Z353" s="256"/>
      <c r="AA353" s="256"/>
      <c r="AB353" s="256"/>
      <c r="AC353" s="256"/>
      <c r="AD353" s="256"/>
      <c r="AE353" s="256"/>
      <c r="AF353" s="256"/>
      <c r="AG353" s="256"/>
    </row>
    <row r="354" spans="12:33" s="22" customFormat="1"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6"/>
      <c r="W354" s="256"/>
      <c r="X354" s="256"/>
      <c r="Y354" s="256"/>
      <c r="Z354" s="256"/>
      <c r="AA354" s="256"/>
      <c r="AB354" s="256"/>
      <c r="AC354" s="256"/>
      <c r="AD354" s="256"/>
      <c r="AE354" s="256"/>
      <c r="AF354" s="256"/>
      <c r="AG354" s="256"/>
    </row>
    <row r="355" spans="12:33" s="22" customFormat="1">
      <c r="L355" s="256"/>
      <c r="M355" s="256"/>
      <c r="N355" s="256"/>
      <c r="O355" s="256"/>
      <c r="P355" s="256"/>
      <c r="Q355" s="256"/>
      <c r="R355" s="256"/>
      <c r="S355" s="256"/>
      <c r="T355" s="256"/>
      <c r="U355" s="256"/>
      <c r="V355" s="256"/>
      <c r="W355" s="256"/>
      <c r="X355" s="256"/>
      <c r="Y355" s="256"/>
      <c r="Z355" s="256"/>
      <c r="AA355" s="256"/>
      <c r="AB355" s="256"/>
      <c r="AC355" s="256"/>
      <c r="AD355" s="256"/>
      <c r="AE355" s="256"/>
      <c r="AF355" s="256"/>
      <c r="AG355" s="256"/>
    </row>
    <row r="356" spans="12:33" s="22" customFormat="1"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6"/>
      <c r="W356" s="256"/>
      <c r="X356" s="256"/>
      <c r="Y356" s="256"/>
      <c r="Z356" s="256"/>
      <c r="AA356" s="256"/>
      <c r="AB356" s="256"/>
      <c r="AC356" s="256"/>
      <c r="AD356" s="256"/>
      <c r="AE356" s="256"/>
      <c r="AF356" s="256"/>
      <c r="AG356" s="256"/>
    </row>
    <row r="357" spans="12:33" s="22" customFormat="1">
      <c r="L357" s="256"/>
      <c r="M357" s="256"/>
      <c r="N357" s="256"/>
      <c r="O357" s="256"/>
      <c r="P357" s="256"/>
      <c r="Q357" s="256"/>
      <c r="R357" s="256"/>
      <c r="S357" s="256"/>
      <c r="T357" s="256"/>
      <c r="U357" s="256"/>
      <c r="V357" s="256"/>
      <c r="W357" s="256"/>
      <c r="X357" s="256"/>
      <c r="Y357" s="256"/>
      <c r="Z357" s="256"/>
      <c r="AA357" s="256"/>
      <c r="AB357" s="256"/>
      <c r="AC357" s="256"/>
      <c r="AD357" s="256"/>
      <c r="AE357" s="256"/>
      <c r="AF357" s="256"/>
      <c r="AG357" s="256"/>
    </row>
    <row r="358" spans="12:33" s="22" customFormat="1"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6"/>
      <c r="W358" s="256"/>
      <c r="X358" s="256"/>
      <c r="Y358" s="256"/>
      <c r="Z358" s="256"/>
      <c r="AA358" s="256"/>
      <c r="AB358" s="256"/>
      <c r="AC358" s="256"/>
      <c r="AD358" s="256"/>
      <c r="AE358" s="256"/>
      <c r="AF358" s="256"/>
      <c r="AG358" s="256"/>
    </row>
    <row r="359" spans="12:33" s="22" customFormat="1"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6"/>
      <c r="W359" s="256"/>
      <c r="X359" s="256"/>
      <c r="Y359" s="256"/>
      <c r="Z359" s="256"/>
      <c r="AA359" s="256"/>
      <c r="AB359" s="256"/>
      <c r="AC359" s="256"/>
      <c r="AD359" s="256"/>
      <c r="AE359" s="256"/>
      <c r="AF359" s="256"/>
      <c r="AG359" s="256"/>
    </row>
    <row r="360" spans="12:33" s="22" customFormat="1"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6"/>
      <c r="W360" s="256"/>
      <c r="X360" s="256"/>
      <c r="Y360" s="256"/>
      <c r="Z360" s="256"/>
      <c r="AA360" s="256"/>
      <c r="AB360" s="256"/>
      <c r="AC360" s="256"/>
      <c r="AD360" s="256"/>
      <c r="AE360" s="256"/>
      <c r="AF360" s="256"/>
      <c r="AG360" s="256"/>
    </row>
    <row r="361" spans="12:33" s="22" customFormat="1">
      <c r="L361" s="256"/>
      <c r="M361" s="256"/>
      <c r="N361" s="256"/>
      <c r="O361" s="256"/>
      <c r="P361" s="256"/>
      <c r="Q361" s="256"/>
      <c r="R361" s="256"/>
      <c r="S361" s="256"/>
      <c r="T361" s="256"/>
      <c r="U361" s="256"/>
      <c r="V361" s="256"/>
      <c r="W361" s="256"/>
      <c r="X361" s="256"/>
      <c r="Y361" s="256"/>
      <c r="Z361" s="256"/>
      <c r="AA361" s="256"/>
      <c r="AB361" s="256"/>
      <c r="AC361" s="256"/>
      <c r="AD361" s="256"/>
      <c r="AE361" s="256"/>
      <c r="AF361" s="256"/>
      <c r="AG361" s="256"/>
    </row>
    <row r="362" spans="12:33" s="22" customFormat="1"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6"/>
      <c r="W362" s="256"/>
      <c r="X362" s="256"/>
      <c r="Y362" s="256"/>
      <c r="Z362" s="256"/>
      <c r="AA362" s="256"/>
      <c r="AB362" s="256"/>
      <c r="AC362" s="256"/>
      <c r="AD362" s="256"/>
      <c r="AE362" s="256"/>
      <c r="AF362" s="256"/>
      <c r="AG362" s="256"/>
    </row>
    <row r="363" spans="12:33" s="22" customFormat="1"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6"/>
      <c r="W363" s="256"/>
      <c r="X363" s="256"/>
      <c r="Y363" s="256"/>
      <c r="Z363" s="256"/>
      <c r="AA363" s="256"/>
      <c r="AB363" s="256"/>
      <c r="AC363" s="256"/>
      <c r="AD363" s="256"/>
      <c r="AE363" s="256"/>
      <c r="AF363" s="256"/>
      <c r="AG363" s="256"/>
    </row>
    <row r="364" spans="12:33" s="22" customFormat="1">
      <c r="L364" s="256"/>
      <c r="M364" s="256"/>
      <c r="N364" s="256"/>
      <c r="O364" s="256"/>
      <c r="P364" s="256"/>
      <c r="Q364" s="256"/>
      <c r="R364" s="256"/>
      <c r="S364" s="256"/>
      <c r="T364" s="256"/>
      <c r="U364" s="256"/>
      <c r="V364" s="256"/>
      <c r="W364" s="256"/>
      <c r="X364" s="256"/>
      <c r="Y364" s="256"/>
      <c r="Z364" s="256"/>
      <c r="AA364" s="256"/>
      <c r="AB364" s="256"/>
      <c r="AC364" s="256"/>
      <c r="AD364" s="256"/>
      <c r="AE364" s="256"/>
      <c r="AF364" s="256"/>
      <c r="AG364" s="256"/>
    </row>
    <row r="365" spans="12:33" s="22" customFormat="1"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6"/>
      <c r="W365" s="256"/>
      <c r="X365" s="256"/>
      <c r="Y365" s="256"/>
      <c r="Z365" s="256"/>
      <c r="AA365" s="256"/>
      <c r="AB365" s="256"/>
      <c r="AC365" s="256"/>
      <c r="AD365" s="256"/>
      <c r="AE365" s="256"/>
      <c r="AF365" s="256"/>
      <c r="AG365" s="256"/>
    </row>
    <row r="366" spans="12:33" s="22" customFormat="1">
      <c r="L366" s="256"/>
      <c r="M366" s="256"/>
      <c r="N366" s="256"/>
      <c r="O366" s="256"/>
      <c r="P366" s="256"/>
      <c r="Q366" s="256"/>
      <c r="R366" s="256"/>
      <c r="S366" s="256"/>
      <c r="T366" s="256"/>
      <c r="U366" s="256"/>
      <c r="V366" s="256"/>
      <c r="W366" s="256"/>
      <c r="X366" s="256"/>
      <c r="Y366" s="256"/>
      <c r="Z366" s="256"/>
      <c r="AA366" s="256"/>
      <c r="AB366" s="256"/>
      <c r="AC366" s="256"/>
      <c r="AD366" s="256"/>
      <c r="AE366" s="256"/>
      <c r="AF366" s="256"/>
      <c r="AG366" s="256"/>
    </row>
    <row r="367" spans="12:33" s="22" customFormat="1"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6"/>
      <c r="W367" s="256"/>
      <c r="X367" s="256"/>
      <c r="Y367" s="256"/>
      <c r="Z367" s="256"/>
      <c r="AA367" s="256"/>
      <c r="AB367" s="256"/>
      <c r="AC367" s="256"/>
      <c r="AD367" s="256"/>
      <c r="AE367" s="256"/>
      <c r="AF367" s="256"/>
      <c r="AG367" s="256"/>
    </row>
    <row r="368" spans="12:33" s="22" customFormat="1"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6"/>
      <c r="W368" s="256"/>
      <c r="X368" s="256"/>
      <c r="Y368" s="256"/>
      <c r="Z368" s="256"/>
      <c r="AA368" s="256"/>
      <c r="AB368" s="256"/>
      <c r="AC368" s="256"/>
      <c r="AD368" s="256"/>
      <c r="AE368" s="256"/>
      <c r="AF368" s="256"/>
      <c r="AG368" s="256"/>
    </row>
    <row r="369" spans="12:33" s="22" customFormat="1">
      <c r="L369" s="256"/>
      <c r="M369" s="256"/>
      <c r="N369" s="256"/>
      <c r="O369" s="256"/>
      <c r="P369" s="256"/>
      <c r="Q369" s="256"/>
      <c r="R369" s="256"/>
      <c r="S369" s="256"/>
      <c r="T369" s="256"/>
      <c r="U369" s="256"/>
      <c r="V369" s="256"/>
      <c r="W369" s="256"/>
      <c r="X369" s="256"/>
      <c r="Y369" s="256"/>
      <c r="Z369" s="256"/>
      <c r="AA369" s="256"/>
      <c r="AB369" s="256"/>
      <c r="AC369" s="256"/>
      <c r="AD369" s="256"/>
      <c r="AE369" s="256"/>
      <c r="AF369" s="256"/>
      <c r="AG369" s="256"/>
    </row>
    <row r="370" spans="12:33" s="22" customFormat="1">
      <c r="L370" s="256"/>
      <c r="M370" s="256"/>
      <c r="N370" s="256"/>
      <c r="O370" s="256"/>
      <c r="P370" s="256"/>
      <c r="Q370" s="256"/>
      <c r="R370" s="256"/>
      <c r="S370" s="256"/>
      <c r="T370" s="256"/>
      <c r="U370" s="256"/>
      <c r="V370" s="256"/>
      <c r="W370" s="256"/>
      <c r="X370" s="256"/>
      <c r="Y370" s="256"/>
      <c r="Z370" s="256"/>
      <c r="AA370" s="256"/>
      <c r="AB370" s="256"/>
      <c r="AC370" s="256"/>
      <c r="AD370" s="256"/>
      <c r="AE370" s="256"/>
      <c r="AF370" s="256"/>
      <c r="AG370" s="256"/>
    </row>
    <row r="371" spans="12:33" s="22" customFormat="1">
      <c r="L371" s="256"/>
      <c r="M371" s="256"/>
      <c r="N371" s="256"/>
      <c r="O371" s="256"/>
      <c r="P371" s="256"/>
      <c r="Q371" s="256"/>
      <c r="R371" s="256"/>
      <c r="S371" s="256"/>
      <c r="T371" s="256"/>
      <c r="U371" s="256"/>
      <c r="V371" s="256"/>
      <c r="W371" s="256"/>
      <c r="X371" s="256"/>
      <c r="Y371" s="256"/>
      <c r="Z371" s="256"/>
      <c r="AA371" s="256"/>
      <c r="AB371" s="256"/>
      <c r="AC371" s="256"/>
      <c r="AD371" s="256"/>
      <c r="AE371" s="256"/>
      <c r="AF371" s="256"/>
      <c r="AG371" s="256"/>
    </row>
  </sheetData>
  <sortState ref="B10:K31">
    <sortCondition descending="1" ref="J10:J31"/>
  </sortState>
  <mergeCells count="14">
    <mergeCell ref="H8:H9"/>
    <mergeCell ref="I8:I9"/>
    <mergeCell ref="J8:J9"/>
    <mergeCell ref="K8:K9"/>
    <mergeCell ref="A4:K4"/>
    <mergeCell ref="A5:K5"/>
    <mergeCell ref="A7:K7"/>
    <mergeCell ref="A8:A9"/>
    <mergeCell ref="B8:B9"/>
    <mergeCell ref="C8:C9"/>
    <mergeCell ref="D8:D9"/>
    <mergeCell ref="E8:E9"/>
    <mergeCell ref="F8:F9"/>
    <mergeCell ref="G8:G9"/>
  </mergeCells>
  <conditionalFormatting sqref="D10:H31">
    <cfRule type="cellIs" dxfId="21" priority="1" stopIfTrue="1" operator="greaterThanOrEqual">
      <formula>200</formula>
    </cfRule>
  </conditionalFormatting>
  <pageMargins left="0.7" right="0.7" top="0.75" bottom="0.75" header="0.3" footer="0.3"/>
  <pageSetup paperSize="9" orientation="portrait" r:id="rId1"/>
  <headerFooter>
    <oddHeader>&amp;R&amp;"Calibri"&amp;11&amp;K000000VIDAUS NAUDOJIMO&amp;1#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32"/>
  <sheetViews>
    <sheetView topLeftCell="A14" zoomScaleNormal="100" workbookViewId="0">
      <selection activeCell="A7" sqref="A7:K7"/>
    </sheetView>
  </sheetViews>
  <sheetFormatPr defaultColWidth="9.08984375" defaultRowHeight="12.5"/>
  <cols>
    <col min="1" max="1" width="3.54296875" style="1" customWidth="1"/>
    <col min="2" max="2" width="27.6328125" style="1" bestFit="1" customWidth="1"/>
    <col min="3" max="3" width="4.6328125" style="1" customWidth="1"/>
    <col min="4" max="9" width="6.453125" style="1" customWidth="1"/>
    <col min="10" max="10" width="8.6328125" style="1" customWidth="1"/>
    <col min="11" max="11" width="8.08984375" style="1" customWidth="1"/>
    <col min="12" max="133" width="9.08984375" style="22"/>
    <col min="134" max="16384" width="9.08984375" style="1"/>
  </cols>
  <sheetData>
    <row r="1" spans="1:133">
      <c r="A1" s="233"/>
      <c r="B1" s="239"/>
      <c r="C1" s="239"/>
      <c r="D1" s="239"/>
      <c r="E1" s="239"/>
      <c r="F1" s="239"/>
      <c r="G1" s="239"/>
      <c r="H1" s="234"/>
      <c r="I1" s="234"/>
      <c r="J1" s="234"/>
      <c r="K1" s="235"/>
      <c r="DT1" s="1"/>
      <c r="DU1" s="1"/>
      <c r="DV1" s="1"/>
      <c r="DW1" s="1"/>
      <c r="DX1" s="1"/>
      <c r="DY1" s="1"/>
      <c r="DZ1" s="1"/>
      <c r="EA1" s="1"/>
      <c r="EB1" s="1"/>
      <c r="EC1" s="1"/>
    </row>
    <row r="2" spans="1:133">
      <c r="A2" s="236"/>
      <c r="B2" s="240"/>
      <c r="C2" s="240"/>
      <c r="D2" s="240"/>
      <c r="E2" s="240"/>
      <c r="F2" s="240"/>
      <c r="G2" s="240"/>
      <c r="H2" s="237"/>
      <c r="I2" s="237"/>
      <c r="J2" s="237"/>
      <c r="K2" s="238"/>
      <c r="DT2" s="1"/>
      <c r="DU2" s="1"/>
      <c r="DV2" s="1"/>
      <c r="DW2" s="1"/>
      <c r="DX2" s="1"/>
      <c r="DY2" s="1"/>
      <c r="DZ2" s="1"/>
      <c r="EA2" s="1"/>
      <c r="EB2" s="1"/>
      <c r="EC2" s="1"/>
    </row>
    <row r="3" spans="1:133" ht="13" thickBot="1">
      <c r="A3" s="236"/>
      <c r="B3" s="240"/>
      <c r="C3" s="240"/>
      <c r="D3" s="240"/>
      <c r="E3" s="240"/>
      <c r="F3" s="240"/>
      <c r="G3" s="240"/>
      <c r="H3" s="237"/>
      <c r="I3" s="237"/>
      <c r="J3" s="237"/>
      <c r="K3" s="238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ht="27.5">
      <c r="A4" s="400" t="s">
        <v>199</v>
      </c>
      <c r="B4" s="401"/>
      <c r="C4" s="401"/>
      <c r="D4" s="401"/>
      <c r="E4" s="401"/>
      <c r="F4" s="401"/>
      <c r="G4" s="401"/>
      <c r="H4" s="401"/>
      <c r="I4" s="401"/>
      <c r="J4" s="401"/>
      <c r="K4" s="402"/>
    </row>
    <row r="5" spans="1:133" s="8" customFormat="1" ht="14.5" thickBot="1">
      <c r="A5" s="410" t="s">
        <v>294</v>
      </c>
      <c r="B5" s="411"/>
      <c r="C5" s="411"/>
      <c r="D5" s="411"/>
      <c r="E5" s="411"/>
      <c r="F5" s="411"/>
      <c r="G5" s="411"/>
      <c r="H5" s="411"/>
      <c r="I5" s="411"/>
      <c r="J5" s="411"/>
      <c r="K5" s="41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</row>
    <row r="6" spans="1:133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3" ht="21" customHeight="1" thickBot="1">
      <c r="A7" s="389" t="s">
        <v>205</v>
      </c>
      <c r="B7" s="390"/>
      <c r="C7" s="390"/>
      <c r="D7" s="390"/>
      <c r="E7" s="390"/>
      <c r="F7" s="390"/>
      <c r="G7" s="390"/>
      <c r="H7" s="390"/>
      <c r="I7" s="390"/>
      <c r="J7" s="390"/>
      <c r="K7" s="391"/>
    </row>
    <row r="8" spans="1:133" ht="15.75" customHeight="1">
      <c r="A8" s="413" t="s">
        <v>0</v>
      </c>
      <c r="B8" s="430" t="s">
        <v>2</v>
      </c>
      <c r="C8" s="417" t="s">
        <v>3</v>
      </c>
      <c r="D8" s="428" t="s">
        <v>10</v>
      </c>
      <c r="E8" s="403" t="s">
        <v>11</v>
      </c>
      <c r="F8" s="403" t="s">
        <v>12</v>
      </c>
      <c r="G8" s="403" t="s">
        <v>13</v>
      </c>
      <c r="H8" s="424" t="s">
        <v>14</v>
      </c>
      <c r="I8" s="426" t="s">
        <v>43</v>
      </c>
      <c r="J8" s="398" t="s">
        <v>1</v>
      </c>
      <c r="K8" s="421" t="s">
        <v>8</v>
      </c>
    </row>
    <row r="9" spans="1:133" ht="14.15" customHeight="1" thickBot="1">
      <c r="A9" s="414"/>
      <c r="B9" s="431"/>
      <c r="C9" s="418"/>
      <c r="D9" s="429"/>
      <c r="E9" s="423"/>
      <c r="F9" s="423"/>
      <c r="G9" s="423"/>
      <c r="H9" s="425"/>
      <c r="I9" s="427"/>
      <c r="J9" s="399"/>
      <c r="K9" s="422"/>
    </row>
    <row r="10" spans="1:133" s="2" customFormat="1" ht="15" customHeight="1">
      <c r="A10" s="137">
        <v>1</v>
      </c>
      <c r="B10" s="215" t="s">
        <v>122</v>
      </c>
      <c r="C10" s="324">
        <v>9</v>
      </c>
      <c r="D10" s="199">
        <v>197</v>
      </c>
      <c r="E10" s="200">
        <v>167</v>
      </c>
      <c r="F10" s="200">
        <v>214</v>
      </c>
      <c r="G10" s="201">
        <v>197</v>
      </c>
      <c r="H10" s="202">
        <v>199</v>
      </c>
      <c r="I10" s="192">
        <f t="shared" ref="I10:I27" si="0">SUM(D10:H10)</f>
        <v>974</v>
      </c>
      <c r="J10" s="177">
        <f t="shared" ref="J10:J27" si="1">COUNT(D10:H10)*C10+I10</f>
        <v>1019</v>
      </c>
      <c r="K10" s="147">
        <f t="shared" ref="K10:K27" si="2">IF(I10,AVERAGE(D10:H10),0)</f>
        <v>194.8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</row>
    <row r="11" spans="1:133" s="2" customFormat="1" ht="15" customHeight="1">
      <c r="A11" s="138">
        <v>2</v>
      </c>
      <c r="B11" s="175" t="s">
        <v>267</v>
      </c>
      <c r="C11" s="4">
        <v>16</v>
      </c>
      <c r="D11" s="195">
        <v>194</v>
      </c>
      <c r="E11" s="196">
        <v>112</v>
      </c>
      <c r="F11" s="196">
        <v>183</v>
      </c>
      <c r="G11" s="197">
        <v>189</v>
      </c>
      <c r="H11" s="198">
        <v>226</v>
      </c>
      <c r="I11" s="89">
        <f t="shared" si="0"/>
        <v>904</v>
      </c>
      <c r="J11" s="5">
        <f t="shared" si="1"/>
        <v>984</v>
      </c>
      <c r="K11" s="148">
        <f t="shared" si="2"/>
        <v>180.8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</row>
    <row r="12" spans="1:133" ht="15" customHeight="1">
      <c r="A12" s="138">
        <v>3</v>
      </c>
      <c r="B12" s="175" t="s">
        <v>258</v>
      </c>
      <c r="C12" s="4">
        <v>6</v>
      </c>
      <c r="D12" s="195">
        <v>181</v>
      </c>
      <c r="E12" s="196">
        <v>211</v>
      </c>
      <c r="F12" s="196">
        <v>137</v>
      </c>
      <c r="G12" s="197">
        <v>219</v>
      </c>
      <c r="H12" s="198">
        <v>197</v>
      </c>
      <c r="I12" s="89">
        <f t="shared" si="0"/>
        <v>945</v>
      </c>
      <c r="J12" s="182">
        <f t="shared" si="1"/>
        <v>975</v>
      </c>
      <c r="K12" s="148">
        <f t="shared" si="2"/>
        <v>189</v>
      </c>
    </row>
    <row r="13" spans="1:133" ht="15" customHeight="1">
      <c r="A13" s="138">
        <v>4</v>
      </c>
      <c r="B13" s="129" t="s">
        <v>232</v>
      </c>
      <c r="C13" s="11">
        <v>9</v>
      </c>
      <c r="D13" s="195">
        <v>208</v>
      </c>
      <c r="E13" s="196">
        <v>172</v>
      </c>
      <c r="F13" s="196">
        <v>183</v>
      </c>
      <c r="G13" s="197">
        <v>186</v>
      </c>
      <c r="H13" s="198">
        <v>175</v>
      </c>
      <c r="I13" s="89">
        <f t="shared" si="0"/>
        <v>924</v>
      </c>
      <c r="J13" s="5">
        <f t="shared" si="1"/>
        <v>969</v>
      </c>
      <c r="K13" s="148">
        <f t="shared" si="2"/>
        <v>184.8</v>
      </c>
    </row>
    <row r="14" spans="1:133" ht="15" customHeight="1">
      <c r="A14" s="138">
        <v>5</v>
      </c>
      <c r="B14" s="175" t="s">
        <v>262</v>
      </c>
      <c r="C14" s="4">
        <v>9</v>
      </c>
      <c r="D14" s="195">
        <v>187</v>
      </c>
      <c r="E14" s="196">
        <v>202</v>
      </c>
      <c r="F14" s="196">
        <v>156</v>
      </c>
      <c r="G14" s="197">
        <v>199</v>
      </c>
      <c r="H14" s="198">
        <v>179</v>
      </c>
      <c r="I14" s="89">
        <f t="shared" si="0"/>
        <v>923</v>
      </c>
      <c r="J14" s="182">
        <f t="shared" si="1"/>
        <v>968</v>
      </c>
      <c r="K14" s="148">
        <f t="shared" si="2"/>
        <v>184.6</v>
      </c>
    </row>
    <row r="15" spans="1:133" ht="15" customHeight="1">
      <c r="A15" s="138">
        <v>6</v>
      </c>
      <c r="B15" s="178" t="s">
        <v>123</v>
      </c>
      <c r="C15" s="4">
        <v>16</v>
      </c>
      <c r="D15" s="195">
        <v>167</v>
      </c>
      <c r="E15" s="196">
        <v>165</v>
      </c>
      <c r="F15" s="196">
        <v>166</v>
      </c>
      <c r="G15" s="197">
        <v>199</v>
      </c>
      <c r="H15" s="198">
        <v>166</v>
      </c>
      <c r="I15" s="89">
        <f t="shared" si="0"/>
        <v>863</v>
      </c>
      <c r="J15" s="5">
        <f t="shared" si="1"/>
        <v>943</v>
      </c>
      <c r="K15" s="148">
        <f t="shared" si="2"/>
        <v>172.6</v>
      </c>
    </row>
    <row r="16" spans="1:133" ht="15" customHeight="1">
      <c r="A16" s="138">
        <v>7</v>
      </c>
      <c r="B16" s="175" t="s">
        <v>265</v>
      </c>
      <c r="C16" s="130">
        <v>12</v>
      </c>
      <c r="D16" s="195">
        <v>164</v>
      </c>
      <c r="E16" s="196">
        <v>192</v>
      </c>
      <c r="F16" s="196">
        <v>156</v>
      </c>
      <c r="G16" s="197">
        <v>169</v>
      </c>
      <c r="H16" s="198">
        <v>197</v>
      </c>
      <c r="I16" s="89">
        <f t="shared" si="0"/>
        <v>878</v>
      </c>
      <c r="J16" s="182">
        <f t="shared" si="1"/>
        <v>938</v>
      </c>
      <c r="K16" s="148">
        <f t="shared" si="2"/>
        <v>175.6</v>
      </c>
    </row>
    <row r="17" spans="1:11" ht="15" customHeight="1">
      <c r="A17" s="138">
        <v>8</v>
      </c>
      <c r="B17" s="179" t="s">
        <v>179</v>
      </c>
      <c r="C17" s="4">
        <v>3</v>
      </c>
      <c r="D17" s="195">
        <v>185</v>
      </c>
      <c r="E17" s="196">
        <v>165</v>
      </c>
      <c r="F17" s="196">
        <v>188</v>
      </c>
      <c r="G17" s="197">
        <v>189</v>
      </c>
      <c r="H17" s="198">
        <v>192</v>
      </c>
      <c r="I17" s="89">
        <f t="shared" si="0"/>
        <v>919</v>
      </c>
      <c r="J17" s="5">
        <f t="shared" si="1"/>
        <v>934</v>
      </c>
      <c r="K17" s="148">
        <f t="shared" si="2"/>
        <v>183.8</v>
      </c>
    </row>
    <row r="18" spans="1:11" ht="15" customHeight="1">
      <c r="A18" s="138">
        <v>9</v>
      </c>
      <c r="B18" s="179" t="s">
        <v>279</v>
      </c>
      <c r="C18" s="131">
        <v>16</v>
      </c>
      <c r="D18" s="195">
        <v>182</v>
      </c>
      <c r="E18" s="196">
        <v>153</v>
      </c>
      <c r="F18" s="196">
        <v>156</v>
      </c>
      <c r="G18" s="197">
        <v>183</v>
      </c>
      <c r="H18" s="198">
        <v>179</v>
      </c>
      <c r="I18" s="89">
        <f t="shared" si="0"/>
        <v>853</v>
      </c>
      <c r="J18" s="182">
        <f t="shared" si="1"/>
        <v>933</v>
      </c>
      <c r="K18" s="148">
        <f t="shared" si="2"/>
        <v>170.6</v>
      </c>
    </row>
    <row r="19" spans="1:11" ht="15" customHeight="1">
      <c r="A19" s="138">
        <v>10</v>
      </c>
      <c r="B19" s="179" t="s">
        <v>154</v>
      </c>
      <c r="C19" s="4">
        <v>3</v>
      </c>
      <c r="D19" s="195">
        <v>203</v>
      </c>
      <c r="E19" s="196">
        <v>220</v>
      </c>
      <c r="F19" s="196">
        <v>167</v>
      </c>
      <c r="G19" s="197">
        <v>156</v>
      </c>
      <c r="H19" s="198">
        <v>161</v>
      </c>
      <c r="I19" s="89">
        <f t="shared" si="0"/>
        <v>907</v>
      </c>
      <c r="J19" s="5">
        <f t="shared" si="1"/>
        <v>922</v>
      </c>
      <c r="K19" s="148">
        <f t="shared" si="2"/>
        <v>181.4</v>
      </c>
    </row>
    <row r="20" spans="1:11" ht="15" customHeight="1">
      <c r="A20" s="138">
        <v>11</v>
      </c>
      <c r="B20" s="13" t="s">
        <v>144</v>
      </c>
      <c r="C20" s="4">
        <v>0</v>
      </c>
      <c r="D20" s="195">
        <v>159</v>
      </c>
      <c r="E20" s="196">
        <v>180</v>
      </c>
      <c r="F20" s="196">
        <v>225</v>
      </c>
      <c r="G20" s="197">
        <v>178</v>
      </c>
      <c r="H20" s="198">
        <v>178</v>
      </c>
      <c r="I20" s="89">
        <f t="shared" si="0"/>
        <v>920</v>
      </c>
      <c r="J20" s="182">
        <f t="shared" si="1"/>
        <v>920</v>
      </c>
      <c r="K20" s="148">
        <f t="shared" si="2"/>
        <v>184</v>
      </c>
    </row>
    <row r="21" spans="1:11" ht="15" customHeight="1">
      <c r="A21" s="138">
        <v>12</v>
      </c>
      <c r="B21" s="326" t="s">
        <v>177</v>
      </c>
      <c r="C21" s="131">
        <v>6</v>
      </c>
      <c r="D21" s="195">
        <v>178</v>
      </c>
      <c r="E21" s="196">
        <v>162</v>
      </c>
      <c r="F21" s="196">
        <v>207</v>
      </c>
      <c r="G21" s="197">
        <v>154</v>
      </c>
      <c r="H21" s="198">
        <v>157</v>
      </c>
      <c r="I21" s="89">
        <f t="shared" si="0"/>
        <v>858</v>
      </c>
      <c r="J21" s="5">
        <f t="shared" si="1"/>
        <v>888</v>
      </c>
      <c r="K21" s="148">
        <f t="shared" si="2"/>
        <v>171.6</v>
      </c>
    </row>
    <row r="22" spans="1:11" ht="15" customHeight="1">
      <c r="A22" s="138">
        <v>13</v>
      </c>
      <c r="B22" s="214" t="s">
        <v>135</v>
      </c>
      <c r="C22" s="181">
        <v>0</v>
      </c>
      <c r="D22" s="195">
        <v>155</v>
      </c>
      <c r="E22" s="196">
        <v>162</v>
      </c>
      <c r="F22" s="196">
        <v>244</v>
      </c>
      <c r="G22" s="197">
        <v>185</v>
      </c>
      <c r="H22" s="198">
        <v>141</v>
      </c>
      <c r="I22" s="89">
        <f t="shared" si="0"/>
        <v>887</v>
      </c>
      <c r="J22" s="182">
        <f t="shared" si="1"/>
        <v>887</v>
      </c>
      <c r="K22" s="148">
        <f t="shared" si="2"/>
        <v>177.4</v>
      </c>
    </row>
    <row r="23" spans="1:11" ht="15" customHeight="1">
      <c r="A23" s="138">
        <v>14</v>
      </c>
      <c r="B23" s="159" t="s">
        <v>181</v>
      </c>
      <c r="C23" s="4">
        <v>9</v>
      </c>
      <c r="D23" s="195">
        <v>176</v>
      </c>
      <c r="E23" s="196">
        <v>161</v>
      </c>
      <c r="F23" s="196">
        <v>174</v>
      </c>
      <c r="G23" s="197">
        <v>160</v>
      </c>
      <c r="H23" s="198">
        <v>151</v>
      </c>
      <c r="I23" s="89">
        <f t="shared" si="0"/>
        <v>822</v>
      </c>
      <c r="J23" s="5">
        <f t="shared" si="1"/>
        <v>867</v>
      </c>
      <c r="K23" s="148">
        <f t="shared" si="2"/>
        <v>164.4</v>
      </c>
    </row>
    <row r="24" spans="1:11" ht="15" customHeight="1">
      <c r="A24" s="138">
        <v>15</v>
      </c>
      <c r="B24" s="176" t="s">
        <v>259</v>
      </c>
      <c r="C24" s="11">
        <v>20</v>
      </c>
      <c r="D24" s="195">
        <v>129</v>
      </c>
      <c r="E24" s="196">
        <v>135</v>
      </c>
      <c r="F24" s="196">
        <v>161</v>
      </c>
      <c r="G24" s="197">
        <v>137</v>
      </c>
      <c r="H24" s="198">
        <v>173</v>
      </c>
      <c r="I24" s="89">
        <f t="shared" si="0"/>
        <v>735</v>
      </c>
      <c r="J24" s="182">
        <f t="shared" si="1"/>
        <v>835</v>
      </c>
      <c r="K24" s="148">
        <f t="shared" si="2"/>
        <v>147</v>
      </c>
    </row>
    <row r="25" spans="1:11" ht="15" customHeight="1">
      <c r="A25" s="138">
        <v>16</v>
      </c>
      <c r="B25" s="174" t="s">
        <v>180</v>
      </c>
      <c r="C25" s="169">
        <v>12</v>
      </c>
      <c r="D25" s="195">
        <v>147</v>
      </c>
      <c r="E25" s="196">
        <v>151</v>
      </c>
      <c r="F25" s="196">
        <v>135</v>
      </c>
      <c r="G25" s="197">
        <v>202</v>
      </c>
      <c r="H25" s="198">
        <v>132</v>
      </c>
      <c r="I25" s="89">
        <f t="shared" si="0"/>
        <v>767</v>
      </c>
      <c r="J25" s="5">
        <f t="shared" si="1"/>
        <v>827</v>
      </c>
      <c r="K25" s="148">
        <f t="shared" si="2"/>
        <v>153.4</v>
      </c>
    </row>
    <row r="26" spans="1:11" ht="15" customHeight="1">
      <c r="A26" s="138">
        <v>17</v>
      </c>
      <c r="B26" s="327" t="s">
        <v>260</v>
      </c>
      <c r="C26" s="169">
        <v>16</v>
      </c>
      <c r="D26" s="195">
        <v>157</v>
      </c>
      <c r="E26" s="196">
        <v>113</v>
      </c>
      <c r="F26" s="196">
        <v>105</v>
      </c>
      <c r="G26" s="197">
        <v>190</v>
      </c>
      <c r="H26" s="198">
        <v>164</v>
      </c>
      <c r="I26" s="89">
        <f t="shared" si="0"/>
        <v>729</v>
      </c>
      <c r="J26" s="182">
        <f t="shared" si="1"/>
        <v>809</v>
      </c>
      <c r="K26" s="148">
        <f t="shared" si="2"/>
        <v>145.80000000000001</v>
      </c>
    </row>
    <row r="27" spans="1:11" ht="15" customHeight="1">
      <c r="A27" s="138">
        <v>18</v>
      </c>
      <c r="B27" s="176" t="s">
        <v>136</v>
      </c>
      <c r="C27" s="4">
        <v>9</v>
      </c>
      <c r="D27" s="195">
        <v>147</v>
      </c>
      <c r="E27" s="196">
        <v>144</v>
      </c>
      <c r="F27" s="196">
        <v>185</v>
      </c>
      <c r="G27" s="197">
        <v>163</v>
      </c>
      <c r="H27" s="198">
        <v>110</v>
      </c>
      <c r="I27" s="89">
        <f t="shared" si="0"/>
        <v>749</v>
      </c>
      <c r="J27" s="5">
        <f t="shared" si="1"/>
        <v>794</v>
      </c>
      <c r="K27" s="148">
        <f t="shared" si="2"/>
        <v>149.80000000000001</v>
      </c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s="22" customFormat="1"/>
    <row r="36" spans="1:11" s="22" customFormat="1"/>
    <row r="37" spans="1:11" s="22" customFormat="1"/>
    <row r="38" spans="1:11" s="22" customFormat="1"/>
    <row r="39" spans="1:11" s="22" customFormat="1"/>
    <row r="40" spans="1:11" s="22" customFormat="1"/>
    <row r="41" spans="1:11" s="22" customFormat="1"/>
    <row r="42" spans="1:11" s="22" customFormat="1"/>
    <row r="43" spans="1:11" s="22" customFormat="1"/>
    <row r="44" spans="1:11" s="22" customFormat="1"/>
    <row r="45" spans="1:11" s="22" customFormat="1"/>
    <row r="46" spans="1:11" s="22" customFormat="1"/>
    <row r="47" spans="1:11" s="22" customFormat="1"/>
    <row r="48" spans="1:11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  <row r="291" s="22" customFormat="1"/>
    <row r="292" s="22" customFormat="1"/>
    <row r="293" s="22" customFormat="1"/>
    <row r="294" s="22" customForma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/>
    <row r="323" s="22" customFormat="1"/>
    <row r="324" s="22" customFormat="1"/>
    <row r="325" s="22" customFormat="1"/>
    <row r="326" s="22" customFormat="1"/>
    <row r="327" s="22" customForma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  <row r="367" s="22" customFormat="1"/>
    <row r="368" s="22" customFormat="1"/>
    <row r="369" s="22" customFormat="1"/>
    <row r="370" s="22" customFormat="1"/>
    <row r="371" s="22" customFormat="1"/>
    <row r="372" s="22" customFormat="1"/>
    <row r="373" s="22" customFormat="1"/>
    <row r="374" s="22" customFormat="1"/>
    <row r="375" s="22" customFormat="1"/>
    <row r="376" s="22" customFormat="1"/>
    <row r="377" s="22" customFormat="1"/>
    <row r="378" s="22" customFormat="1"/>
    <row r="379" s="22" customFormat="1"/>
    <row r="380" s="22" customFormat="1"/>
    <row r="381" s="22" customFormat="1"/>
    <row r="382" s="22" customFormat="1"/>
    <row r="383" s="22" customFormat="1"/>
    <row r="384" s="22" customFormat="1"/>
    <row r="385" s="22" customFormat="1"/>
    <row r="386" s="22" customFormat="1"/>
    <row r="387" s="22" customFormat="1"/>
    <row r="388" s="22" customFormat="1"/>
    <row r="389" s="22" customFormat="1"/>
    <row r="390" s="22" customFormat="1"/>
    <row r="391" s="22" customFormat="1"/>
    <row r="392" s="22" customFormat="1"/>
    <row r="393" s="22" customFormat="1"/>
    <row r="394" s="22" customFormat="1"/>
    <row r="395" s="22" customFormat="1"/>
    <row r="396" s="22" customFormat="1"/>
    <row r="397" s="22" customFormat="1"/>
    <row r="398" s="22" customFormat="1"/>
    <row r="399" s="22" customFormat="1"/>
    <row r="400" s="22" customFormat="1"/>
    <row r="401" s="22" customFormat="1"/>
    <row r="402" s="22" customFormat="1"/>
    <row r="403" s="22" customFormat="1"/>
    <row r="404" s="22" customFormat="1"/>
    <row r="405" s="22" customFormat="1"/>
    <row r="406" s="22" customFormat="1"/>
    <row r="407" s="22" customFormat="1"/>
    <row r="408" s="22" customFormat="1"/>
    <row r="409" s="22" customFormat="1"/>
    <row r="410" s="22" customFormat="1"/>
    <row r="411" s="22" customFormat="1"/>
    <row r="412" s="22" customFormat="1"/>
    <row r="413" s="22" customFormat="1"/>
    <row r="414" s="22" customFormat="1"/>
    <row r="415" s="22" customFormat="1"/>
    <row r="416" s="22" customFormat="1"/>
    <row r="417" s="22" customFormat="1"/>
    <row r="418" s="22" customFormat="1"/>
    <row r="419" s="22" customFormat="1"/>
    <row r="420" s="22" customFormat="1"/>
    <row r="421" s="22" customFormat="1"/>
    <row r="422" s="22" customFormat="1"/>
    <row r="423" s="22" customFormat="1"/>
    <row r="424" s="22" customFormat="1"/>
    <row r="425" s="22" customFormat="1"/>
    <row r="426" s="22" customFormat="1"/>
    <row r="427" s="22" customFormat="1"/>
    <row r="428" s="22" customFormat="1"/>
    <row r="429" s="22" customFormat="1"/>
    <row r="430" s="22" customFormat="1"/>
    <row r="431" s="22" customFormat="1"/>
    <row r="432" s="22" customFormat="1"/>
  </sheetData>
  <sortState ref="B10:K27">
    <sortCondition descending="1" ref="J10:J27"/>
  </sortState>
  <mergeCells count="14">
    <mergeCell ref="G8:G9"/>
    <mergeCell ref="H8:H9"/>
    <mergeCell ref="I8:I9"/>
    <mergeCell ref="J8:J9"/>
    <mergeCell ref="A4:K4"/>
    <mergeCell ref="A5:K5"/>
    <mergeCell ref="A7:K7"/>
    <mergeCell ref="A8:A9"/>
    <mergeCell ref="B8:B9"/>
    <mergeCell ref="C8:C9"/>
    <mergeCell ref="D8:D9"/>
    <mergeCell ref="E8:E9"/>
    <mergeCell ref="F8:F9"/>
    <mergeCell ref="K8:K9"/>
  </mergeCells>
  <phoneticPr fontId="17" type="noConversion"/>
  <conditionalFormatting sqref="D10:H27">
    <cfRule type="cellIs" dxfId="20" priority="1" stopIfTrue="1" operator="greaterThanOrEqual">
      <formula>200</formula>
    </cfRule>
  </conditionalFormatting>
  <pageMargins left="0.78740157480314965" right="0.35433070866141736" top="0.78740157480314965" bottom="0.39370078740157483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40"/>
  <sheetViews>
    <sheetView topLeftCell="A11" zoomScaleNormal="100" workbookViewId="0">
      <selection activeCell="B20" sqref="B20:C20"/>
    </sheetView>
  </sheetViews>
  <sheetFormatPr defaultColWidth="9.08984375" defaultRowHeight="12.5"/>
  <cols>
    <col min="1" max="1" width="3.54296875" style="1" customWidth="1"/>
    <col min="2" max="2" width="26.6328125" style="1" bestFit="1" customWidth="1"/>
    <col min="3" max="3" width="4.6328125" style="1" customWidth="1"/>
    <col min="4" max="9" width="6.453125" style="1" customWidth="1"/>
    <col min="10" max="10" width="8.6328125" style="1" customWidth="1"/>
    <col min="11" max="11" width="8.08984375" style="1" customWidth="1"/>
    <col min="12" max="133" width="9.08984375" style="22"/>
    <col min="134" max="16384" width="9.08984375" style="1"/>
  </cols>
  <sheetData>
    <row r="1" spans="1:133">
      <c r="A1" s="233"/>
      <c r="B1" s="239"/>
      <c r="C1" s="239"/>
      <c r="D1" s="239"/>
      <c r="E1" s="239"/>
      <c r="F1" s="239"/>
      <c r="G1" s="239"/>
      <c r="H1" s="234"/>
      <c r="I1" s="234"/>
      <c r="J1" s="234"/>
      <c r="K1" s="235"/>
      <c r="DT1" s="1"/>
      <c r="DU1" s="1"/>
      <c r="DV1" s="1"/>
      <c r="DW1" s="1"/>
      <c r="DX1" s="1"/>
      <c r="DY1" s="1"/>
      <c r="DZ1" s="1"/>
      <c r="EA1" s="1"/>
      <c r="EB1" s="1"/>
      <c r="EC1" s="1"/>
    </row>
    <row r="2" spans="1:133">
      <c r="A2" s="236"/>
      <c r="B2" s="240"/>
      <c r="C2" s="240"/>
      <c r="D2" s="240"/>
      <c r="E2" s="240"/>
      <c r="F2" s="240"/>
      <c r="G2" s="240"/>
      <c r="H2" s="237"/>
      <c r="I2" s="237"/>
      <c r="J2" s="237"/>
      <c r="K2" s="238"/>
      <c r="DT2" s="1"/>
      <c r="DU2" s="1"/>
      <c r="DV2" s="1"/>
      <c r="DW2" s="1"/>
      <c r="DX2" s="1"/>
      <c r="DY2" s="1"/>
      <c r="DZ2" s="1"/>
      <c r="EA2" s="1"/>
      <c r="EB2" s="1"/>
      <c r="EC2" s="1"/>
    </row>
    <row r="3" spans="1:133" ht="13" thickBot="1">
      <c r="A3" s="236"/>
      <c r="B3" s="240"/>
      <c r="C3" s="240"/>
      <c r="D3" s="240"/>
      <c r="E3" s="240"/>
      <c r="F3" s="240"/>
      <c r="G3" s="240"/>
      <c r="H3" s="237"/>
      <c r="I3" s="237"/>
      <c r="J3" s="237"/>
      <c r="K3" s="238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ht="27.5">
      <c r="A4" s="400" t="s">
        <v>199</v>
      </c>
      <c r="B4" s="401"/>
      <c r="C4" s="401"/>
      <c r="D4" s="401"/>
      <c r="E4" s="401"/>
      <c r="F4" s="401"/>
      <c r="G4" s="401"/>
      <c r="H4" s="401"/>
      <c r="I4" s="401"/>
      <c r="J4" s="401"/>
      <c r="K4" s="402"/>
    </row>
    <row r="5" spans="1:133" s="8" customFormat="1" ht="14.5" thickBot="1">
      <c r="A5" s="410" t="s">
        <v>294</v>
      </c>
      <c r="B5" s="411"/>
      <c r="C5" s="411"/>
      <c r="D5" s="411"/>
      <c r="E5" s="411"/>
      <c r="F5" s="411"/>
      <c r="G5" s="411"/>
      <c r="H5" s="411"/>
      <c r="I5" s="411"/>
      <c r="J5" s="411"/>
      <c r="K5" s="41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</row>
    <row r="6" spans="1:133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3" ht="21" customHeight="1" thickBot="1">
      <c r="A7" s="389" t="s">
        <v>206</v>
      </c>
      <c r="B7" s="390"/>
      <c r="C7" s="390"/>
      <c r="D7" s="390"/>
      <c r="E7" s="390"/>
      <c r="F7" s="390"/>
      <c r="G7" s="390"/>
      <c r="H7" s="390"/>
      <c r="I7" s="390"/>
      <c r="J7" s="390"/>
      <c r="K7" s="391"/>
    </row>
    <row r="8" spans="1:133" ht="15.75" customHeight="1">
      <c r="A8" s="413" t="s">
        <v>0</v>
      </c>
      <c r="B8" s="430" t="s">
        <v>2</v>
      </c>
      <c r="C8" s="417" t="s">
        <v>3</v>
      </c>
      <c r="D8" s="428" t="s">
        <v>10</v>
      </c>
      <c r="E8" s="403" t="s">
        <v>11</v>
      </c>
      <c r="F8" s="403" t="s">
        <v>12</v>
      </c>
      <c r="G8" s="403" t="s">
        <v>13</v>
      </c>
      <c r="H8" s="424" t="s">
        <v>14</v>
      </c>
      <c r="I8" s="407" t="s">
        <v>43</v>
      </c>
      <c r="J8" s="398" t="s">
        <v>1</v>
      </c>
      <c r="K8" s="421" t="s">
        <v>8</v>
      </c>
    </row>
    <row r="9" spans="1:133" ht="14.15" customHeight="1" thickBot="1">
      <c r="A9" s="433"/>
      <c r="B9" s="431"/>
      <c r="C9" s="418"/>
      <c r="D9" s="429"/>
      <c r="E9" s="423"/>
      <c r="F9" s="423"/>
      <c r="G9" s="423"/>
      <c r="H9" s="425"/>
      <c r="I9" s="432"/>
      <c r="J9" s="409"/>
      <c r="K9" s="434"/>
    </row>
    <row r="10" spans="1:133" s="2" customFormat="1" ht="15" customHeight="1">
      <c r="A10" s="137">
        <v>1</v>
      </c>
      <c r="B10" s="231" t="s">
        <v>213</v>
      </c>
      <c r="C10" s="325">
        <v>16</v>
      </c>
      <c r="D10" s="199">
        <v>176</v>
      </c>
      <c r="E10" s="200">
        <v>195</v>
      </c>
      <c r="F10" s="200">
        <v>188</v>
      </c>
      <c r="G10" s="201">
        <v>213</v>
      </c>
      <c r="H10" s="202">
        <v>190</v>
      </c>
      <c r="I10" s="192">
        <f t="shared" ref="I10:I29" si="0">SUM(D10:H10)</f>
        <v>962</v>
      </c>
      <c r="J10" s="177">
        <f t="shared" ref="J10:J29" si="1">COUNT(D10:H10)*C10+I10</f>
        <v>1042</v>
      </c>
      <c r="K10" s="147">
        <f t="shared" ref="K10:K29" si="2">IF(I10,AVERAGE(D10:H10),0)</f>
        <v>192.4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</row>
    <row r="11" spans="1:133" s="2" customFormat="1" ht="15" customHeight="1">
      <c r="A11" s="138">
        <v>2</v>
      </c>
      <c r="B11" s="175" t="s">
        <v>116</v>
      </c>
      <c r="C11" s="4">
        <v>0</v>
      </c>
      <c r="D11" s="195">
        <v>182</v>
      </c>
      <c r="E11" s="196">
        <v>230</v>
      </c>
      <c r="F11" s="196">
        <v>268</v>
      </c>
      <c r="G11" s="197">
        <v>162</v>
      </c>
      <c r="H11" s="198">
        <v>185</v>
      </c>
      <c r="I11" s="89">
        <f t="shared" si="0"/>
        <v>1027</v>
      </c>
      <c r="J11" s="5">
        <f t="shared" si="1"/>
        <v>1027</v>
      </c>
      <c r="K11" s="148">
        <f t="shared" si="2"/>
        <v>205.4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</row>
    <row r="12" spans="1:133" ht="15" customHeight="1">
      <c r="A12" s="138">
        <v>3</v>
      </c>
      <c r="B12" s="129" t="s">
        <v>133</v>
      </c>
      <c r="C12" s="4">
        <v>6</v>
      </c>
      <c r="D12" s="195">
        <v>203</v>
      </c>
      <c r="E12" s="196">
        <v>196</v>
      </c>
      <c r="F12" s="196">
        <v>179</v>
      </c>
      <c r="G12" s="197">
        <v>192</v>
      </c>
      <c r="H12" s="198">
        <v>218</v>
      </c>
      <c r="I12" s="89">
        <f t="shared" si="0"/>
        <v>988</v>
      </c>
      <c r="J12" s="182">
        <f t="shared" si="1"/>
        <v>1018</v>
      </c>
      <c r="K12" s="148">
        <f t="shared" si="2"/>
        <v>197.6</v>
      </c>
    </row>
    <row r="13" spans="1:133" ht="15" customHeight="1">
      <c r="A13" s="138">
        <v>4</v>
      </c>
      <c r="B13" s="129" t="s">
        <v>115</v>
      </c>
      <c r="C13" s="11">
        <v>3</v>
      </c>
      <c r="D13" s="195">
        <v>209</v>
      </c>
      <c r="E13" s="196">
        <v>183</v>
      </c>
      <c r="F13" s="196">
        <v>176</v>
      </c>
      <c r="G13" s="197">
        <v>215</v>
      </c>
      <c r="H13" s="198">
        <v>218</v>
      </c>
      <c r="I13" s="89">
        <f t="shared" si="0"/>
        <v>1001</v>
      </c>
      <c r="J13" s="5">
        <f t="shared" si="1"/>
        <v>1016</v>
      </c>
      <c r="K13" s="148">
        <f t="shared" si="2"/>
        <v>200.2</v>
      </c>
    </row>
    <row r="14" spans="1:133" ht="15" customHeight="1">
      <c r="A14" s="138">
        <v>5</v>
      </c>
      <c r="B14" s="129" t="s">
        <v>134</v>
      </c>
      <c r="C14" s="4">
        <v>6</v>
      </c>
      <c r="D14" s="195">
        <v>202</v>
      </c>
      <c r="E14" s="196">
        <v>235</v>
      </c>
      <c r="F14" s="196">
        <v>144</v>
      </c>
      <c r="G14" s="197">
        <v>194</v>
      </c>
      <c r="H14" s="198">
        <v>188</v>
      </c>
      <c r="I14" s="89">
        <f t="shared" si="0"/>
        <v>963</v>
      </c>
      <c r="J14" s="182">
        <f t="shared" si="1"/>
        <v>993</v>
      </c>
      <c r="K14" s="148">
        <f t="shared" si="2"/>
        <v>192.6</v>
      </c>
    </row>
    <row r="15" spans="1:133" ht="15" customHeight="1">
      <c r="A15" s="138">
        <v>6</v>
      </c>
      <c r="B15" s="129" t="s">
        <v>275</v>
      </c>
      <c r="C15" s="4">
        <v>9</v>
      </c>
      <c r="D15" s="195">
        <v>175</v>
      </c>
      <c r="E15" s="196">
        <v>188</v>
      </c>
      <c r="F15" s="196">
        <v>224</v>
      </c>
      <c r="G15" s="197">
        <v>170</v>
      </c>
      <c r="H15" s="198">
        <v>189</v>
      </c>
      <c r="I15" s="89">
        <f t="shared" si="0"/>
        <v>946</v>
      </c>
      <c r="J15" s="5">
        <f t="shared" si="1"/>
        <v>991</v>
      </c>
      <c r="K15" s="148">
        <f t="shared" si="2"/>
        <v>189.2</v>
      </c>
    </row>
    <row r="16" spans="1:133" ht="15" customHeight="1">
      <c r="A16" s="138">
        <v>7</v>
      </c>
      <c r="B16" s="329" t="s">
        <v>231</v>
      </c>
      <c r="C16" s="4">
        <v>12</v>
      </c>
      <c r="D16" s="195">
        <v>157</v>
      </c>
      <c r="E16" s="196">
        <v>199</v>
      </c>
      <c r="F16" s="196">
        <v>191</v>
      </c>
      <c r="G16" s="197">
        <v>197</v>
      </c>
      <c r="H16" s="198">
        <v>173</v>
      </c>
      <c r="I16" s="89">
        <f t="shared" si="0"/>
        <v>917</v>
      </c>
      <c r="J16" s="182">
        <f t="shared" si="1"/>
        <v>977</v>
      </c>
      <c r="K16" s="148">
        <f t="shared" si="2"/>
        <v>183.4</v>
      </c>
    </row>
    <row r="17" spans="1:11" ht="15" customHeight="1">
      <c r="A17" s="138">
        <v>8</v>
      </c>
      <c r="B17" s="129" t="s">
        <v>232</v>
      </c>
      <c r="C17" s="4">
        <v>9</v>
      </c>
      <c r="D17" s="195">
        <v>159</v>
      </c>
      <c r="E17" s="196">
        <v>172</v>
      </c>
      <c r="F17" s="196">
        <v>222</v>
      </c>
      <c r="G17" s="197">
        <v>202</v>
      </c>
      <c r="H17" s="198">
        <v>171</v>
      </c>
      <c r="I17" s="89">
        <f t="shared" si="0"/>
        <v>926</v>
      </c>
      <c r="J17" s="5">
        <f t="shared" si="1"/>
        <v>971</v>
      </c>
      <c r="K17" s="148">
        <f t="shared" si="2"/>
        <v>185.2</v>
      </c>
    </row>
    <row r="18" spans="1:11" ht="15" customHeight="1">
      <c r="A18" s="138">
        <v>9</v>
      </c>
      <c r="B18" s="159" t="s">
        <v>156</v>
      </c>
      <c r="C18" s="4">
        <v>12</v>
      </c>
      <c r="D18" s="195">
        <v>187</v>
      </c>
      <c r="E18" s="196">
        <v>202</v>
      </c>
      <c r="F18" s="196">
        <v>150</v>
      </c>
      <c r="G18" s="197">
        <v>156</v>
      </c>
      <c r="H18" s="198">
        <v>216</v>
      </c>
      <c r="I18" s="89">
        <f t="shared" si="0"/>
        <v>911</v>
      </c>
      <c r="J18" s="182">
        <f t="shared" si="1"/>
        <v>971</v>
      </c>
      <c r="K18" s="148">
        <f t="shared" si="2"/>
        <v>182.2</v>
      </c>
    </row>
    <row r="19" spans="1:11" ht="15" customHeight="1">
      <c r="A19" s="138">
        <v>10</v>
      </c>
      <c r="B19" s="129" t="s">
        <v>173</v>
      </c>
      <c r="C19" s="4">
        <v>6</v>
      </c>
      <c r="D19" s="195">
        <v>176</v>
      </c>
      <c r="E19" s="196">
        <v>201</v>
      </c>
      <c r="F19" s="196">
        <v>213</v>
      </c>
      <c r="G19" s="197">
        <v>166</v>
      </c>
      <c r="H19" s="198">
        <v>183</v>
      </c>
      <c r="I19" s="89">
        <f t="shared" si="0"/>
        <v>939</v>
      </c>
      <c r="J19" s="5">
        <f t="shared" si="1"/>
        <v>969</v>
      </c>
      <c r="K19" s="148">
        <f t="shared" si="2"/>
        <v>187.8</v>
      </c>
    </row>
    <row r="20" spans="1:11" s="22" customFormat="1" ht="15" customHeight="1">
      <c r="A20" s="138">
        <v>11</v>
      </c>
      <c r="B20" s="159" t="s">
        <v>138</v>
      </c>
      <c r="C20" s="4">
        <v>3</v>
      </c>
      <c r="D20" s="195">
        <v>160</v>
      </c>
      <c r="E20" s="196">
        <v>148</v>
      </c>
      <c r="F20" s="196">
        <v>210</v>
      </c>
      <c r="G20" s="197">
        <v>189</v>
      </c>
      <c r="H20" s="198">
        <v>243</v>
      </c>
      <c r="I20" s="89">
        <f t="shared" si="0"/>
        <v>950</v>
      </c>
      <c r="J20" s="182">
        <f t="shared" si="1"/>
        <v>965</v>
      </c>
      <c r="K20" s="148">
        <f t="shared" si="2"/>
        <v>190</v>
      </c>
    </row>
    <row r="21" spans="1:11" s="22" customFormat="1" ht="15" customHeight="1">
      <c r="A21" s="138">
        <v>12</v>
      </c>
      <c r="B21" s="129" t="s">
        <v>230</v>
      </c>
      <c r="C21" s="4">
        <v>9</v>
      </c>
      <c r="D21" s="195">
        <v>198</v>
      </c>
      <c r="E21" s="196">
        <v>191</v>
      </c>
      <c r="F21" s="196">
        <v>191</v>
      </c>
      <c r="G21" s="197">
        <v>177</v>
      </c>
      <c r="H21" s="198">
        <v>162</v>
      </c>
      <c r="I21" s="89">
        <f t="shared" si="0"/>
        <v>919</v>
      </c>
      <c r="J21" s="5">
        <f t="shared" si="1"/>
        <v>964</v>
      </c>
      <c r="K21" s="148">
        <f t="shared" si="2"/>
        <v>183.8</v>
      </c>
    </row>
    <row r="22" spans="1:11" s="22" customFormat="1" ht="15" customHeight="1">
      <c r="A22" s="138">
        <v>13</v>
      </c>
      <c r="B22" s="159" t="s">
        <v>142</v>
      </c>
      <c r="C22" s="4">
        <v>0</v>
      </c>
      <c r="D22" s="195">
        <v>167</v>
      </c>
      <c r="E22" s="196">
        <v>205</v>
      </c>
      <c r="F22" s="196">
        <v>183</v>
      </c>
      <c r="G22" s="197">
        <v>205</v>
      </c>
      <c r="H22" s="198">
        <v>203</v>
      </c>
      <c r="I22" s="89">
        <f t="shared" si="0"/>
        <v>963</v>
      </c>
      <c r="J22" s="182">
        <f t="shared" si="1"/>
        <v>963</v>
      </c>
      <c r="K22" s="148">
        <f t="shared" si="2"/>
        <v>192.6</v>
      </c>
    </row>
    <row r="23" spans="1:11" s="22" customFormat="1" ht="15" customHeight="1">
      <c r="A23" s="138">
        <v>14</v>
      </c>
      <c r="B23" s="129" t="s">
        <v>197</v>
      </c>
      <c r="C23" s="4">
        <v>3</v>
      </c>
      <c r="D23" s="195">
        <v>214</v>
      </c>
      <c r="E23" s="196">
        <v>174</v>
      </c>
      <c r="F23" s="196">
        <v>184</v>
      </c>
      <c r="G23" s="197">
        <v>180</v>
      </c>
      <c r="H23" s="198">
        <v>187</v>
      </c>
      <c r="I23" s="89">
        <f t="shared" si="0"/>
        <v>939</v>
      </c>
      <c r="J23" s="5">
        <f t="shared" si="1"/>
        <v>954</v>
      </c>
      <c r="K23" s="148">
        <f t="shared" si="2"/>
        <v>187.8</v>
      </c>
    </row>
    <row r="24" spans="1:11" s="22" customFormat="1" ht="15" customHeight="1">
      <c r="A24" s="138">
        <v>15</v>
      </c>
      <c r="B24" s="159" t="s">
        <v>266</v>
      </c>
      <c r="C24" s="4">
        <v>20</v>
      </c>
      <c r="D24" s="195">
        <v>179</v>
      </c>
      <c r="E24" s="196">
        <v>179</v>
      </c>
      <c r="F24" s="196">
        <v>132</v>
      </c>
      <c r="G24" s="197">
        <v>156</v>
      </c>
      <c r="H24" s="198">
        <v>138</v>
      </c>
      <c r="I24" s="89">
        <f t="shared" si="0"/>
        <v>784</v>
      </c>
      <c r="J24" s="182">
        <f t="shared" si="1"/>
        <v>884</v>
      </c>
      <c r="K24" s="148">
        <f t="shared" si="2"/>
        <v>156.80000000000001</v>
      </c>
    </row>
    <row r="25" spans="1:11" s="22" customFormat="1" ht="15" customHeight="1">
      <c r="A25" s="138">
        <v>16</v>
      </c>
      <c r="B25" s="129" t="s">
        <v>265</v>
      </c>
      <c r="C25" s="4">
        <v>12</v>
      </c>
      <c r="D25" s="195">
        <v>180</v>
      </c>
      <c r="E25" s="196">
        <v>158</v>
      </c>
      <c r="F25" s="196">
        <v>187</v>
      </c>
      <c r="G25" s="197">
        <v>138</v>
      </c>
      <c r="H25" s="198">
        <v>160</v>
      </c>
      <c r="I25" s="89">
        <f t="shared" si="0"/>
        <v>823</v>
      </c>
      <c r="J25" s="5">
        <f t="shared" si="1"/>
        <v>883</v>
      </c>
      <c r="K25" s="148">
        <f t="shared" si="2"/>
        <v>164.6</v>
      </c>
    </row>
    <row r="26" spans="1:11" s="22" customFormat="1" ht="15" customHeight="1">
      <c r="A26" s="138">
        <v>17</v>
      </c>
      <c r="B26" s="159" t="s">
        <v>267</v>
      </c>
      <c r="C26" s="4">
        <v>16</v>
      </c>
      <c r="D26" s="195">
        <v>144</v>
      </c>
      <c r="E26" s="196">
        <v>166</v>
      </c>
      <c r="F26" s="196">
        <v>181</v>
      </c>
      <c r="G26" s="197">
        <v>156</v>
      </c>
      <c r="H26" s="198">
        <v>154</v>
      </c>
      <c r="I26" s="89">
        <f t="shared" si="0"/>
        <v>801</v>
      </c>
      <c r="J26" s="182">
        <f t="shared" si="1"/>
        <v>881</v>
      </c>
      <c r="K26" s="148">
        <f t="shared" si="2"/>
        <v>160.19999999999999</v>
      </c>
    </row>
    <row r="27" spans="1:11" s="22" customFormat="1" ht="15" customHeight="1">
      <c r="A27" s="138">
        <v>18</v>
      </c>
      <c r="B27" s="175" t="s">
        <v>151</v>
      </c>
      <c r="C27" s="4">
        <v>9</v>
      </c>
      <c r="D27" s="195">
        <v>160</v>
      </c>
      <c r="E27" s="196">
        <v>148</v>
      </c>
      <c r="F27" s="196">
        <v>199</v>
      </c>
      <c r="G27" s="197">
        <v>145</v>
      </c>
      <c r="H27" s="198">
        <v>182</v>
      </c>
      <c r="I27" s="89">
        <f t="shared" si="0"/>
        <v>834</v>
      </c>
      <c r="J27" s="5">
        <f t="shared" si="1"/>
        <v>879</v>
      </c>
      <c r="K27" s="148">
        <f t="shared" si="2"/>
        <v>166.8</v>
      </c>
    </row>
    <row r="28" spans="1:11" s="22" customFormat="1" ht="15" customHeight="1">
      <c r="A28" s="138">
        <v>19</v>
      </c>
      <c r="B28" s="159" t="s">
        <v>155</v>
      </c>
      <c r="C28" s="4">
        <v>20</v>
      </c>
      <c r="D28" s="195">
        <v>161</v>
      </c>
      <c r="E28" s="196">
        <v>139</v>
      </c>
      <c r="F28" s="196">
        <v>174</v>
      </c>
      <c r="G28" s="197">
        <v>135</v>
      </c>
      <c r="H28" s="198">
        <v>133</v>
      </c>
      <c r="I28" s="89">
        <f t="shared" si="0"/>
        <v>742</v>
      </c>
      <c r="J28" s="182">
        <f t="shared" si="1"/>
        <v>842</v>
      </c>
      <c r="K28" s="148">
        <f t="shared" si="2"/>
        <v>148.4</v>
      </c>
    </row>
    <row r="29" spans="1:11" s="22" customFormat="1" ht="15" customHeight="1">
      <c r="A29" s="138">
        <v>20</v>
      </c>
      <c r="B29" s="129" t="s">
        <v>307</v>
      </c>
      <c r="C29" s="4">
        <v>12</v>
      </c>
      <c r="D29" s="195">
        <v>161</v>
      </c>
      <c r="E29" s="196">
        <v>165</v>
      </c>
      <c r="F29" s="196">
        <v>144</v>
      </c>
      <c r="G29" s="197">
        <v>154</v>
      </c>
      <c r="H29" s="198">
        <v>148</v>
      </c>
      <c r="I29" s="89">
        <f t="shared" si="0"/>
        <v>772</v>
      </c>
      <c r="J29" s="5">
        <f t="shared" si="1"/>
        <v>832</v>
      </c>
      <c r="K29" s="148">
        <f t="shared" si="2"/>
        <v>154.4</v>
      </c>
    </row>
    <row r="30" spans="1:11" s="22" customFormat="1"/>
    <row r="31" spans="1:11" s="22" customFormat="1"/>
    <row r="32" spans="1:11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  <row r="291" s="22" customFormat="1"/>
    <row r="292" s="22" customFormat="1"/>
    <row r="293" s="22" customFormat="1"/>
    <row r="294" s="22" customForma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/>
    <row r="323" s="22" customFormat="1"/>
    <row r="324" s="22" customFormat="1"/>
    <row r="325" s="22" customFormat="1"/>
    <row r="326" s="22" customFormat="1"/>
    <row r="327" s="22" customForma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  <row r="367" s="22" customFormat="1"/>
    <row r="368" s="22" customFormat="1"/>
    <row r="369" s="22" customFormat="1"/>
    <row r="370" s="22" customFormat="1"/>
    <row r="371" s="22" customFormat="1"/>
    <row r="372" s="22" customFormat="1"/>
    <row r="373" s="22" customFormat="1"/>
    <row r="374" s="22" customFormat="1"/>
    <row r="375" s="22" customFormat="1"/>
    <row r="376" s="22" customFormat="1"/>
    <row r="377" s="22" customFormat="1"/>
    <row r="378" s="22" customFormat="1"/>
    <row r="379" s="22" customFormat="1"/>
    <row r="380" s="22" customFormat="1"/>
    <row r="381" s="22" customFormat="1"/>
    <row r="382" s="22" customFormat="1"/>
    <row r="383" s="22" customFormat="1"/>
    <row r="384" s="22" customFormat="1"/>
    <row r="385" s="22" customFormat="1"/>
    <row r="386" s="22" customFormat="1"/>
    <row r="387" s="22" customFormat="1"/>
    <row r="388" s="22" customFormat="1"/>
    <row r="389" s="22" customFormat="1"/>
    <row r="390" s="22" customFormat="1"/>
    <row r="391" s="22" customFormat="1"/>
    <row r="392" s="22" customFormat="1"/>
    <row r="393" s="22" customFormat="1"/>
    <row r="394" s="22" customFormat="1"/>
    <row r="395" s="22" customFormat="1"/>
    <row r="396" s="22" customFormat="1"/>
    <row r="397" s="22" customFormat="1"/>
    <row r="398" s="22" customFormat="1"/>
    <row r="399" s="22" customFormat="1"/>
    <row r="400" s="22" customFormat="1"/>
    <row r="401" s="22" customFormat="1"/>
    <row r="402" s="22" customFormat="1"/>
    <row r="403" s="22" customFormat="1"/>
    <row r="404" s="22" customFormat="1"/>
    <row r="405" s="22" customFormat="1"/>
    <row r="406" s="22" customFormat="1"/>
    <row r="407" s="22" customFormat="1"/>
    <row r="408" s="22" customFormat="1"/>
    <row r="409" s="22" customFormat="1"/>
    <row r="410" s="22" customFormat="1"/>
    <row r="411" s="22" customFormat="1"/>
    <row r="412" s="22" customFormat="1"/>
    <row r="413" s="22" customFormat="1"/>
    <row r="414" s="22" customFormat="1"/>
    <row r="415" s="22" customFormat="1"/>
    <row r="416" s="22" customFormat="1"/>
    <row r="417" s="22" customFormat="1"/>
    <row r="418" s="22" customFormat="1"/>
    <row r="419" s="22" customFormat="1"/>
    <row r="420" s="22" customFormat="1"/>
    <row r="421" s="22" customFormat="1"/>
    <row r="422" s="22" customFormat="1"/>
    <row r="423" s="22" customFormat="1"/>
    <row r="424" s="22" customFormat="1"/>
    <row r="425" s="22" customFormat="1"/>
    <row r="426" s="22" customFormat="1"/>
    <row r="427" s="22" customFormat="1"/>
    <row r="428" s="22" customFormat="1"/>
    <row r="429" s="22" customFormat="1"/>
    <row r="430" s="22" customFormat="1"/>
    <row r="431" s="22" customFormat="1"/>
    <row r="432" s="22" customFormat="1"/>
    <row r="433" s="22" customFormat="1"/>
    <row r="434" s="22" customFormat="1"/>
    <row r="435" s="22" customFormat="1"/>
    <row r="436" s="22" customFormat="1"/>
    <row r="437" s="22" customFormat="1"/>
    <row r="438" s="22" customFormat="1"/>
    <row r="439" s="22" customFormat="1"/>
    <row r="440" s="22" customFormat="1"/>
  </sheetData>
  <sortState ref="B10:K29">
    <sortCondition descending="1" ref="J10:J29"/>
  </sortState>
  <mergeCells count="14">
    <mergeCell ref="G8:G9"/>
    <mergeCell ref="H8:H9"/>
    <mergeCell ref="I8:I9"/>
    <mergeCell ref="J8:J9"/>
    <mergeCell ref="A4:K4"/>
    <mergeCell ref="A5:K5"/>
    <mergeCell ref="A7:K7"/>
    <mergeCell ref="A8:A9"/>
    <mergeCell ref="B8:B9"/>
    <mergeCell ref="C8:C9"/>
    <mergeCell ref="D8:D9"/>
    <mergeCell ref="E8:E9"/>
    <mergeCell ref="F8:F9"/>
    <mergeCell ref="K8:K9"/>
  </mergeCells>
  <phoneticPr fontId="17" type="noConversion"/>
  <conditionalFormatting sqref="D10:H29">
    <cfRule type="cellIs" dxfId="19" priority="1" stopIfTrue="1" operator="greaterThanOrEqual">
      <formula>200</formula>
    </cfRule>
  </conditionalFormatting>
  <pageMargins left="0.78740157480314965" right="0.35433070866141736" top="0.78740157480314965" bottom="0.98425196850393704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50"/>
  <sheetViews>
    <sheetView topLeftCell="A10" zoomScale="88" zoomScaleNormal="100" workbookViewId="0">
      <selection activeCell="B32" sqref="B32:C32"/>
    </sheetView>
  </sheetViews>
  <sheetFormatPr defaultColWidth="9.08984375" defaultRowHeight="12.5"/>
  <cols>
    <col min="1" max="1" width="3.54296875" style="1" customWidth="1"/>
    <col min="2" max="2" width="25.6328125" style="1" customWidth="1"/>
    <col min="3" max="3" width="4.6328125" style="1" customWidth="1"/>
    <col min="4" max="9" width="6.453125" style="1" customWidth="1"/>
    <col min="10" max="10" width="8.6328125" style="1" customWidth="1"/>
    <col min="11" max="11" width="8.08984375" style="1" customWidth="1"/>
    <col min="12" max="133" width="9.08984375" style="22"/>
    <col min="134" max="16384" width="9.08984375" style="1"/>
  </cols>
  <sheetData>
    <row r="1" spans="1:133">
      <c r="A1" s="233"/>
      <c r="B1" s="239"/>
      <c r="C1" s="239"/>
      <c r="D1" s="239"/>
      <c r="E1" s="239"/>
      <c r="F1" s="239"/>
      <c r="G1" s="239"/>
      <c r="H1" s="234"/>
      <c r="I1" s="234"/>
      <c r="J1" s="234"/>
      <c r="K1" s="235"/>
      <c r="DT1" s="1"/>
      <c r="DU1" s="1"/>
      <c r="DV1" s="1"/>
      <c r="DW1" s="1"/>
      <c r="DX1" s="1"/>
      <c r="DY1" s="1"/>
      <c r="DZ1" s="1"/>
      <c r="EA1" s="1"/>
      <c r="EB1" s="1"/>
      <c r="EC1" s="1"/>
    </row>
    <row r="2" spans="1:133">
      <c r="A2" s="236"/>
      <c r="B2" s="240"/>
      <c r="C2" s="240"/>
      <c r="D2" s="240"/>
      <c r="E2" s="240"/>
      <c r="F2" s="240"/>
      <c r="G2" s="240"/>
      <c r="H2" s="237"/>
      <c r="I2" s="237"/>
      <c r="J2" s="237"/>
      <c r="K2" s="238"/>
      <c r="DT2" s="1"/>
      <c r="DU2" s="1"/>
      <c r="DV2" s="1"/>
      <c r="DW2" s="1"/>
      <c r="DX2" s="1"/>
      <c r="DY2" s="1"/>
      <c r="DZ2" s="1"/>
      <c r="EA2" s="1"/>
      <c r="EB2" s="1"/>
      <c r="EC2" s="1"/>
    </row>
    <row r="3" spans="1:133" ht="13" thickBot="1">
      <c r="A3" s="236"/>
      <c r="B3" s="240"/>
      <c r="C3" s="240"/>
      <c r="D3" s="240"/>
      <c r="E3" s="240"/>
      <c r="F3" s="240"/>
      <c r="G3" s="240"/>
      <c r="H3" s="237"/>
      <c r="I3" s="237"/>
      <c r="J3" s="237"/>
      <c r="K3" s="238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ht="27.5">
      <c r="A4" s="400" t="s">
        <v>199</v>
      </c>
      <c r="B4" s="401"/>
      <c r="C4" s="401"/>
      <c r="D4" s="401"/>
      <c r="E4" s="401"/>
      <c r="F4" s="401"/>
      <c r="G4" s="401"/>
      <c r="H4" s="401"/>
      <c r="I4" s="401"/>
      <c r="J4" s="401"/>
      <c r="K4" s="402"/>
    </row>
    <row r="5" spans="1:133" s="8" customFormat="1" ht="14.5" thickBot="1">
      <c r="A5" s="410" t="s">
        <v>294</v>
      </c>
      <c r="B5" s="411"/>
      <c r="C5" s="411"/>
      <c r="D5" s="411"/>
      <c r="E5" s="411"/>
      <c r="F5" s="411"/>
      <c r="G5" s="411"/>
      <c r="H5" s="411"/>
      <c r="I5" s="411"/>
      <c r="J5" s="411"/>
      <c r="K5" s="41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</row>
    <row r="6" spans="1:133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3" ht="21" customHeight="1" thickBot="1">
      <c r="A7" s="389" t="s">
        <v>207</v>
      </c>
      <c r="B7" s="390"/>
      <c r="C7" s="390"/>
      <c r="D7" s="390"/>
      <c r="E7" s="390"/>
      <c r="F7" s="390"/>
      <c r="G7" s="390"/>
      <c r="H7" s="390"/>
      <c r="I7" s="390"/>
      <c r="J7" s="390"/>
      <c r="K7" s="391"/>
    </row>
    <row r="8" spans="1:133" ht="15.75" customHeight="1">
      <c r="A8" s="413" t="s">
        <v>0</v>
      </c>
      <c r="B8" s="430" t="s">
        <v>2</v>
      </c>
      <c r="C8" s="417" t="s">
        <v>3</v>
      </c>
      <c r="D8" s="419" t="s">
        <v>10</v>
      </c>
      <c r="E8" s="403" t="s">
        <v>11</v>
      </c>
      <c r="F8" s="403" t="s">
        <v>12</v>
      </c>
      <c r="G8" s="403" t="s">
        <v>13</v>
      </c>
      <c r="H8" s="424" t="s">
        <v>14</v>
      </c>
      <c r="I8" s="426" t="s">
        <v>43</v>
      </c>
      <c r="J8" s="398" t="s">
        <v>1</v>
      </c>
      <c r="K8" s="421" t="s">
        <v>8</v>
      </c>
    </row>
    <row r="9" spans="1:133" ht="14.15" customHeight="1" thickBot="1">
      <c r="A9" s="414"/>
      <c r="B9" s="431"/>
      <c r="C9" s="418"/>
      <c r="D9" s="435"/>
      <c r="E9" s="423"/>
      <c r="F9" s="423"/>
      <c r="G9" s="423"/>
      <c r="H9" s="425"/>
      <c r="I9" s="427"/>
      <c r="J9" s="409"/>
      <c r="K9" s="422"/>
    </row>
    <row r="10" spans="1:133" s="2" customFormat="1" ht="15" customHeight="1">
      <c r="A10" s="137">
        <v>1</v>
      </c>
      <c r="B10" s="281" t="s">
        <v>154</v>
      </c>
      <c r="C10" s="328">
        <v>3</v>
      </c>
      <c r="D10" s="199">
        <v>185</v>
      </c>
      <c r="E10" s="200">
        <v>167</v>
      </c>
      <c r="F10" s="200">
        <v>277</v>
      </c>
      <c r="G10" s="201">
        <v>161</v>
      </c>
      <c r="H10" s="202">
        <v>236</v>
      </c>
      <c r="I10" s="192">
        <f t="shared" ref="I10:I33" si="0">SUM(D10:H10)</f>
        <v>1026</v>
      </c>
      <c r="J10" s="177">
        <f t="shared" ref="J10:J33" si="1">COUNT(D10:H10)*C10+I10</f>
        <v>1041</v>
      </c>
      <c r="K10" s="147">
        <f t="shared" ref="K10:K33" si="2">IF(I10,AVERAGE(D10:H10),0)</f>
        <v>205.2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</row>
    <row r="11" spans="1:133" s="2" customFormat="1" ht="15" customHeight="1">
      <c r="A11" s="138">
        <v>2</v>
      </c>
      <c r="B11" s="175" t="s">
        <v>273</v>
      </c>
      <c r="C11" s="4">
        <v>16</v>
      </c>
      <c r="D11" s="195">
        <v>170</v>
      </c>
      <c r="E11" s="196">
        <v>190</v>
      </c>
      <c r="F11" s="196">
        <v>210</v>
      </c>
      <c r="G11" s="197">
        <v>224</v>
      </c>
      <c r="H11" s="198">
        <v>141</v>
      </c>
      <c r="I11" s="89">
        <f t="shared" si="0"/>
        <v>935</v>
      </c>
      <c r="J11" s="5">
        <f t="shared" si="1"/>
        <v>1015</v>
      </c>
      <c r="K11" s="148">
        <f t="shared" si="2"/>
        <v>187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</row>
    <row r="12" spans="1:133" ht="15" customHeight="1">
      <c r="A12" s="138">
        <v>3</v>
      </c>
      <c r="B12" s="175" t="s">
        <v>178</v>
      </c>
      <c r="C12" s="11">
        <v>6</v>
      </c>
      <c r="D12" s="195">
        <v>210</v>
      </c>
      <c r="E12" s="196">
        <v>145</v>
      </c>
      <c r="F12" s="196">
        <v>245</v>
      </c>
      <c r="G12" s="197">
        <v>197</v>
      </c>
      <c r="H12" s="198">
        <v>180</v>
      </c>
      <c r="I12" s="89">
        <f t="shared" si="0"/>
        <v>977</v>
      </c>
      <c r="J12" s="182">
        <f t="shared" si="1"/>
        <v>1007</v>
      </c>
      <c r="K12" s="148">
        <f t="shared" si="2"/>
        <v>195.4</v>
      </c>
    </row>
    <row r="13" spans="1:133" ht="15" customHeight="1">
      <c r="A13" s="138">
        <v>4</v>
      </c>
      <c r="B13" s="175" t="s">
        <v>113</v>
      </c>
      <c r="C13" s="4">
        <v>3</v>
      </c>
      <c r="D13" s="195">
        <v>198</v>
      </c>
      <c r="E13" s="196">
        <v>168</v>
      </c>
      <c r="F13" s="196">
        <v>167</v>
      </c>
      <c r="G13" s="197">
        <v>246</v>
      </c>
      <c r="H13" s="198">
        <v>208</v>
      </c>
      <c r="I13" s="89">
        <f t="shared" si="0"/>
        <v>987</v>
      </c>
      <c r="J13" s="5">
        <f t="shared" si="1"/>
        <v>1002</v>
      </c>
      <c r="K13" s="148">
        <f t="shared" si="2"/>
        <v>197.4</v>
      </c>
    </row>
    <row r="14" spans="1:133" ht="15" customHeight="1">
      <c r="A14" s="138">
        <v>5</v>
      </c>
      <c r="B14" s="129" t="s">
        <v>247</v>
      </c>
      <c r="C14" s="4">
        <v>9</v>
      </c>
      <c r="D14" s="195">
        <v>173</v>
      </c>
      <c r="E14" s="196">
        <v>189</v>
      </c>
      <c r="F14" s="196">
        <v>221</v>
      </c>
      <c r="G14" s="197">
        <v>181</v>
      </c>
      <c r="H14" s="198">
        <v>192</v>
      </c>
      <c r="I14" s="89">
        <f t="shared" si="0"/>
        <v>956</v>
      </c>
      <c r="J14" s="182">
        <f t="shared" si="1"/>
        <v>1001</v>
      </c>
      <c r="K14" s="148">
        <f t="shared" si="2"/>
        <v>191.2</v>
      </c>
    </row>
    <row r="15" spans="1:133" ht="15" customHeight="1">
      <c r="A15" s="138">
        <v>6</v>
      </c>
      <c r="B15" s="178" t="s">
        <v>152</v>
      </c>
      <c r="C15" s="130">
        <v>9</v>
      </c>
      <c r="D15" s="195">
        <v>193</v>
      </c>
      <c r="E15" s="196">
        <v>201</v>
      </c>
      <c r="F15" s="196">
        <v>161</v>
      </c>
      <c r="G15" s="197">
        <v>209</v>
      </c>
      <c r="H15" s="198">
        <v>181</v>
      </c>
      <c r="I15" s="89">
        <f t="shared" si="0"/>
        <v>945</v>
      </c>
      <c r="J15" s="5">
        <f t="shared" si="1"/>
        <v>990</v>
      </c>
      <c r="K15" s="148">
        <f t="shared" si="2"/>
        <v>189</v>
      </c>
    </row>
    <row r="16" spans="1:133" ht="15" customHeight="1">
      <c r="A16" s="138">
        <v>7</v>
      </c>
      <c r="B16" s="159" t="s">
        <v>125</v>
      </c>
      <c r="C16" s="4">
        <v>12</v>
      </c>
      <c r="D16" s="195">
        <v>139</v>
      </c>
      <c r="E16" s="196">
        <v>184</v>
      </c>
      <c r="F16" s="196">
        <v>198</v>
      </c>
      <c r="G16" s="197">
        <v>193</v>
      </c>
      <c r="H16" s="198">
        <v>213</v>
      </c>
      <c r="I16" s="89">
        <f t="shared" si="0"/>
        <v>927</v>
      </c>
      <c r="J16" s="182">
        <f t="shared" si="1"/>
        <v>987</v>
      </c>
      <c r="K16" s="148">
        <f t="shared" si="2"/>
        <v>185.4</v>
      </c>
    </row>
    <row r="17" spans="1:11" ht="15" customHeight="1">
      <c r="A17" s="138">
        <v>8</v>
      </c>
      <c r="B17" s="159" t="s">
        <v>135</v>
      </c>
      <c r="C17" s="11">
        <v>0</v>
      </c>
      <c r="D17" s="195">
        <v>212</v>
      </c>
      <c r="E17" s="196">
        <v>159</v>
      </c>
      <c r="F17" s="196">
        <v>194</v>
      </c>
      <c r="G17" s="197">
        <v>188</v>
      </c>
      <c r="H17" s="198">
        <v>221</v>
      </c>
      <c r="I17" s="89">
        <f t="shared" si="0"/>
        <v>974</v>
      </c>
      <c r="J17" s="5">
        <f t="shared" si="1"/>
        <v>974</v>
      </c>
      <c r="K17" s="148">
        <f t="shared" si="2"/>
        <v>194.8</v>
      </c>
    </row>
    <row r="18" spans="1:11" ht="15" customHeight="1">
      <c r="A18" s="138">
        <v>9</v>
      </c>
      <c r="B18" s="179" t="s">
        <v>234</v>
      </c>
      <c r="C18" s="130">
        <v>9</v>
      </c>
      <c r="D18" s="195">
        <v>200</v>
      </c>
      <c r="E18" s="196">
        <v>267</v>
      </c>
      <c r="F18" s="196">
        <v>157</v>
      </c>
      <c r="G18" s="197">
        <v>154</v>
      </c>
      <c r="H18" s="198">
        <v>140</v>
      </c>
      <c r="I18" s="89">
        <f t="shared" si="0"/>
        <v>918</v>
      </c>
      <c r="J18" s="182">
        <f t="shared" si="1"/>
        <v>963</v>
      </c>
      <c r="K18" s="148">
        <f t="shared" si="2"/>
        <v>183.6</v>
      </c>
    </row>
    <row r="19" spans="1:11" ht="15" customHeight="1">
      <c r="A19" s="138">
        <v>10</v>
      </c>
      <c r="B19" s="159" t="s">
        <v>181</v>
      </c>
      <c r="C19" s="11">
        <v>9</v>
      </c>
      <c r="D19" s="195">
        <v>174</v>
      </c>
      <c r="E19" s="196">
        <v>186</v>
      </c>
      <c r="F19" s="196">
        <v>180</v>
      </c>
      <c r="G19" s="197">
        <v>190</v>
      </c>
      <c r="H19" s="198">
        <v>180</v>
      </c>
      <c r="I19" s="89">
        <f t="shared" si="0"/>
        <v>910</v>
      </c>
      <c r="J19" s="5">
        <f t="shared" si="1"/>
        <v>955</v>
      </c>
      <c r="K19" s="148">
        <f t="shared" si="2"/>
        <v>182</v>
      </c>
    </row>
    <row r="20" spans="1:11" ht="15" customHeight="1">
      <c r="A20" s="138">
        <v>11</v>
      </c>
      <c r="B20" s="179" t="s">
        <v>238</v>
      </c>
      <c r="C20" s="4">
        <v>12</v>
      </c>
      <c r="D20" s="195">
        <v>172</v>
      </c>
      <c r="E20" s="196">
        <v>164</v>
      </c>
      <c r="F20" s="196">
        <v>169</v>
      </c>
      <c r="G20" s="197">
        <v>177</v>
      </c>
      <c r="H20" s="198">
        <v>212</v>
      </c>
      <c r="I20" s="89">
        <f t="shared" si="0"/>
        <v>894</v>
      </c>
      <c r="J20" s="182">
        <f t="shared" si="1"/>
        <v>954</v>
      </c>
      <c r="K20" s="148">
        <f t="shared" si="2"/>
        <v>178.8</v>
      </c>
    </row>
    <row r="21" spans="1:11" ht="15" customHeight="1">
      <c r="A21" s="138">
        <v>12</v>
      </c>
      <c r="B21" s="179" t="s">
        <v>116</v>
      </c>
      <c r="C21" s="131">
        <v>0</v>
      </c>
      <c r="D21" s="195">
        <v>161</v>
      </c>
      <c r="E21" s="196">
        <v>139</v>
      </c>
      <c r="F21" s="196">
        <v>222</v>
      </c>
      <c r="G21" s="197">
        <v>198</v>
      </c>
      <c r="H21" s="198">
        <v>222</v>
      </c>
      <c r="I21" s="89">
        <f t="shared" si="0"/>
        <v>942</v>
      </c>
      <c r="J21" s="5">
        <f t="shared" si="1"/>
        <v>942</v>
      </c>
      <c r="K21" s="148">
        <f t="shared" si="2"/>
        <v>188.4</v>
      </c>
    </row>
    <row r="22" spans="1:11" ht="15" customHeight="1">
      <c r="A22" s="138">
        <v>13</v>
      </c>
      <c r="B22" s="159" t="s">
        <v>237</v>
      </c>
      <c r="C22" s="4">
        <v>16</v>
      </c>
      <c r="D22" s="195">
        <v>162</v>
      </c>
      <c r="E22" s="196">
        <v>174</v>
      </c>
      <c r="F22" s="196">
        <v>169</v>
      </c>
      <c r="G22" s="197">
        <v>166</v>
      </c>
      <c r="H22" s="198">
        <v>187</v>
      </c>
      <c r="I22" s="89">
        <f t="shared" si="0"/>
        <v>858</v>
      </c>
      <c r="J22" s="182">
        <f t="shared" si="1"/>
        <v>938</v>
      </c>
      <c r="K22" s="148">
        <f t="shared" si="2"/>
        <v>171.6</v>
      </c>
    </row>
    <row r="23" spans="1:11" ht="15" customHeight="1">
      <c r="A23" s="138">
        <v>14</v>
      </c>
      <c r="B23" s="179" t="s">
        <v>232</v>
      </c>
      <c r="C23" s="11">
        <v>9</v>
      </c>
      <c r="D23" s="195">
        <v>213</v>
      </c>
      <c r="E23" s="196">
        <v>176</v>
      </c>
      <c r="F23" s="196">
        <v>155</v>
      </c>
      <c r="G23" s="197">
        <v>166</v>
      </c>
      <c r="H23" s="198">
        <v>170</v>
      </c>
      <c r="I23" s="89">
        <f t="shared" si="0"/>
        <v>880</v>
      </c>
      <c r="J23" s="5">
        <f t="shared" si="1"/>
        <v>925</v>
      </c>
      <c r="K23" s="148">
        <f t="shared" si="2"/>
        <v>176</v>
      </c>
    </row>
    <row r="24" spans="1:11" s="22" customFormat="1" ht="15" customHeight="1">
      <c r="A24" s="138">
        <v>15</v>
      </c>
      <c r="B24" s="179" t="s">
        <v>285</v>
      </c>
      <c r="C24" s="4">
        <v>12</v>
      </c>
      <c r="D24" s="195">
        <v>195</v>
      </c>
      <c r="E24" s="196">
        <v>163</v>
      </c>
      <c r="F24" s="196">
        <v>136</v>
      </c>
      <c r="G24" s="197">
        <v>192</v>
      </c>
      <c r="H24" s="198">
        <v>178</v>
      </c>
      <c r="I24" s="89">
        <f t="shared" si="0"/>
        <v>864</v>
      </c>
      <c r="J24" s="182">
        <f t="shared" si="1"/>
        <v>924</v>
      </c>
      <c r="K24" s="148">
        <f t="shared" si="2"/>
        <v>172.8</v>
      </c>
    </row>
    <row r="25" spans="1:11" s="22" customFormat="1" ht="15" customHeight="1">
      <c r="A25" s="138">
        <v>16</v>
      </c>
      <c r="B25" s="179" t="s">
        <v>258</v>
      </c>
      <c r="C25" s="11">
        <v>6</v>
      </c>
      <c r="D25" s="195">
        <v>165</v>
      </c>
      <c r="E25" s="196">
        <v>223</v>
      </c>
      <c r="F25" s="196">
        <v>187</v>
      </c>
      <c r="G25" s="197">
        <v>159</v>
      </c>
      <c r="H25" s="198">
        <v>150</v>
      </c>
      <c r="I25" s="89">
        <f t="shared" si="0"/>
        <v>884</v>
      </c>
      <c r="J25" s="5">
        <f t="shared" si="1"/>
        <v>914</v>
      </c>
      <c r="K25" s="148">
        <f t="shared" si="2"/>
        <v>176.8</v>
      </c>
    </row>
    <row r="26" spans="1:11" s="22" customFormat="1" ht="15" customHeight="1">
      <c r="A26" s="138">
        <v>17</v>
      </c>
      <c r="B26" s="179" t="s">
        <v>180</v>
      </c>
      <c r="C26" s="4">
        <v>12</v>
      </c>
      <c r="D26" s="195">
        <v>175</v>
      </c>
      <c r="E26" s="196">
        <v>155</v>
      </c>
      <c r="F26" s="196">
        <v>158</v>
      </c>
      <c r="G26" s="197">
        <v>203</v>
      </c>
      <c r="H26" s="198">
        <v>162</v>
      </c>
      <c r="I26" s="89">
        <f t="shared" si="0"/>
        <v>853</v>
      </c>
      <c r="J26" s="182">
        <f t="shared" si="1"/>
        <v>913</v>
      </c>
      <c r="K26" s="148">
        <f t="shared" si="2"/>
        <v>170.6</v>
      </c>
    </row>
    <row r="27" spans="1:11" s="22" customFormat="1" ht="15" customHeight="1">
      <c r="A27" s="138">
        <v>18</v>
      </c>
      <c r="B27" s="159" t="s">
        <v>179</v>
      </c>
      <c r="C27" s="11">
        <v>3</v>
      </c>
      <c r="D27" s="195">
        <v>150</v>
      </c>
      <c r="E27" s="196">
        <v>190</v>
      </c>
      <c r="F27" s="196">
        <v>186</v>
      </c>
      <c r="G27" s="197">
        <v>173</v>
      </c>
      <c r="H27" s="198">
        <v>182</v>
      </c>
      <c r="I27" s="89">
        <f t="shared" si="0"/>
        <v>881</v>
      </c>
      <c r="J27" s="5">
        <f t="shared" si="1"/>
        <v>896</v>
      </c>
      <c r="K27" s="148">
        <f t="shared" si="2"/>
        <v>176.2</v>
      </c>
    </row>
    <row r="28" spans="1:11" s="22" customFormat="1" ht="15" customHeight="1">
      <c r="A28" s="138">
        <v>19</v>
      </c>
      <c r="B28" s="159" t="s">
        <v>259</v>
      </c>
      <c r="C28" s="4">
        <v>20</v>
      </c>
      <c r="D28" s="195">
        <v>191</v>
      </c>
      <c r="E28" s="196">
        <v>145</v>
      </c>
      <c r="F28" s="196">
        <v>135</v>
      </c>
      <c r="G28" s="197">
        <v>136</v>
      </c>
      <c r="H28" s="198">
        <v>185</v>
      </c>
      <c r="I28" s="89">
        <f t="shared" si="0"/>
        <v>792</v>
      </c>
      <c r="J28" s="182">
        <f t="shared" si="1"/>
        <v>892</v>
      </c>
      <c r="K28" s="148">
        <f t="shared" si="2"/>
        <v>158.4</v>
      </c>
    </row>
    <row r="29" spans="1:11" s="22" customFormat="1" ht="15" customHeight="1">
      <c r="A29" s="138">
        <v>20</v>
      </c>
      <c r="B29" s="159" t="s">
        <v>272</v>
      </c>
      <c r="C29" s="11">
        <v>0</v>
      </c>
      <c r="D29" s="195">
        <v>181</v>
      </c>
      <c r="E29" s="196">
        <v>178</v>
      </c>
      <c r="F29" s="196">
        <v>180</v>
      </c>
      <c r="G29" s="197">
        <v>169</v>
      </c>
      <c r="H29" s="198">
        <v>163</v>
      </c>
      <c r="I29" s="89">
        <f t="shared" si="0"/>
        <v>871</v>
      </c>
      <c r="J29" s="5">
        <f t="shared" si="1"/>
        <v>871</v>
      </c>
      <c r="K29" s="148">
        <f t="shared" si="2"/>
        <v>174.2</v>
      </c>
    </row>
    <row r="30" spans="1:11" s="22" customFormat="1" ht="15" customHeight="1">
      <c r="A30" s="138">
        <v>21</v>
      </c>
      <c r="B30" s="179" t="s">
        <v>260</v>
      </c>
      <c r="C30" s="4">
        <v>16</v>
      </c>
      <c r="D30" s="195">
        <v>176</v>
      </c>
      <c r="E30" s="196">
        <v>168</v>
      </c>
      <c r="F30" s="196">
        <v>120</v>
      </c>
      <c r="G30" s="197">
        <v>148</v>
      </c>
      <c r="H30" s="198">
        <v>162</v>
      </c>
      <c r="I30" s="89">
        <f t="shared" si="0"/>
        <v>774</v>
      </c>
      <c r="J30" s="182">
        <f t="shared" si="1"/>
        <v>854</v>
      </c>
      <c r="K30" s="148">
        <f t="shared" si="2"/>
        <v>154.80000000000001</v>
      </c>
    </row>
    <row r="31" spans="1:11" s="22" customFormat="1" ht="15" customHeight="1">
      <c r="A31" s="138">
        <v>22</v>
      </c>
      <c r="B31" s="179" t="s">
        <v>153</v>
      </c>
      <c r="C31" s="11">
        <v>12</v>
      </c>
      <c r="D31" s="195">
        <v>169</v>
      </c>
      <c r="E31" s="196">
        <v>165</v>
      </c>
      <c r="F31" s="196">
        <v>120</v>
      </c>
      <c r="G31" s="197">
        <v>167</v>
      </c>
      <c r="H31" s="198">
        <v>151</v>
      </c>
      <c r="I31" s="89">
        <f t="shared" si="0"/>
        <v>772</v>
      </c>
      <c r="J31" s="5">
        <f t="shared" si="1"/>
        <v>832</v>
      </c>
      <c r="K31" s="148">
        <f t="shared" si="2"/>
        <v>154.4</v>
      </c>
    </row>
    <row r="32" spans="1:11" s="22" customFormat="1" ht="15" customHeight="1">
      <c r="A32" s="138">
        <v>23</v>
      </c>
      <c r="B32" s="179" t="s">
        <v>144</v>
      </c>
      <c r="C32" s="4">
        <v>0</v>
      </c>
      <c r="D32" s="195">
        <v>153</v>
      </c>
      <c r="E32" s="196">
        <v>165</v>
      </c>
      <c r="F32" s="196">
        <v>158</v>
      </c>
      <c r="G32" s="197">
        <v>178</v>
      </c>
      <c r="H32" s="198">
        <v>177</v>
      </c>
      <c r="I32" s="89">
        <f t="shared" si="0"/>
        <v>831</v>
      </c>
      <c r="J32" s="182">
        <f t="shared" si="1"/>
        <v>831</v>
      </c>
      <c r="K32" s="148">
        <f t="shared" si="2"/>
        <v>166.2</v>
      </c>
    </row>
    <row r="33" spans="1:11" s="22" customFormat="1" ht="15" customHeight="1">
      <c r="A33" s="138">
        <v>24</v>
      </c>
      <c r="B33" s="179" t="s">
        <v>136</v>
      </c>
      <c r="C33" s="11">
        <v>9</v>
      </c>
      <c r="D33" s="195">
        <v>147</v>
      </c>
      <c r="E33" s="196">
        <v>187</v>
      </c>
      <c r="F33" s="196">
        <v>128</v>
      </c>
      <c r="G33" s="197">
        <v>149</v>
      </c>
      <c r="H33" s="198">
        <v>158</v>
      </c>
      <c r="I33" s="89">
        <f t="shared" si="0"/>
        <v>769</v>
      </c>
      <c r="J33" s="5">
        <f t="shared" si="1"/>
        <v>814</v>
      </c>
      <c r="K33" s="148">
        <f t="shared" si="2"/>
        <v>153.80000000000001</v>
      </c>
    </row>
    <row r="34" spans="1:11" s="22" customFormat="1"/>
    <row r="35" spans="1:11" s="22" customFormat="1"/>
    <row r="36" spans="1:11" s="22" customFormat="1"/>
    <row r="37" spans="1:11" s="22" customFormat="1"/>
    <row r="38" spans="1:11" s="22" customFormat="1"/>
    <row r="39" spans="1:11" s="22" customFormat="1"/>
    <row r="40" spans="1:11" s="22" customFormat="1"/>
    <row r="41" spans="1:11" s="22" customFormat="1"/>
    <row r="42" spans="1:11" s="22" customFormat="1"/>
    <row r="43" spans="1:11" s="22" customFormat="1"/>
    <row r="44" spans="1:11" s="22" customFormat="1"/>
    <row r="45" spans="1:11" s="22" customFormat="1"/>
    <row r="46" spans="1:11" s="22" customFormat="1"/>
    <row r="47" spans="1:11" s="22" customFormat="1"/>
    <row r="48" spans="1:11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  <row r="291" s="22" customFormat="1"/>
    <row r="292" s="22" customFormat="1"/>
    <row r="293" s="22" customFormat="1"/>
    <row r="294" s="22" customForma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/>
    <row r="323" s="22" customFormat="1"/>
    <row r="324" s="22" customFormat="1"/>
    <row r="325" s="22" customFormat="1"/>
    <row r="326" s="22" customFormat="1"/>
    <row r="327" s="22" customForma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  <row r="367" s="22" customFormat="1"/>
    <row r="368" s="22" customFormat="1"/>
    <row r="369" s="22" customFormat="1"/>
    <row r="370" s="22" customFormat="1"/>
    <row r="371" s="22" customFormat="1"/>
    <row r="372" s="22" customFormat="1"/>
    <row r="373" s="22" customFormat="1"/>
    <row r="374" s="22" customFormat="1"/>
    <row r="375" s="22" customFormat="1"/>
    <row r="376" s="22" customFormat="1"/>
    <row r="377" s="22" customFormat="1"/>
    <row r="378" s="22" customFormat="1"/>
    <row r="379" s="22" customFormat="1"/>
    <row r="380" s="22" customFormat="1"/>
    <row r="381" s="22" customFormat="1"/>
    <row r="382" s="22" customFormat="1"/>
    <row r="383" s="22" customFormat="1"/>
    <row r="384" s="22" customFormat="1"/>
    <row r="385" s="22" customFormat="1"/>
    <row r="386" s="22" customFormat="1"/>
    <row r="387" s="22" customFormat="1"/>
    <row r="388" s="22" customFormat="1"/>
    <row r="389" s="22" customFormat="1"/>
    <row r="390" s="22" customFormat="1"/>
    <row r="391" s="22" customFormat="1"/>
    <row r="392" s="22" customFormat="1"/>
    <row r="393" s="22" customFormat="1"/>
    <row r="394" s="22" customFormat="1"/>
    <row r="395" s="22" customFormat="1"/>
    <row r="396" s="22" customFormat="1"/>
    <row r="397" s="22" customFormat="1"/>
    <row r="398" s="22" customFormat="1"/>
    <row r="399" s="22" customFormat="1"/>
    <row r="400" s="22" customFormat="1"/>
    <row r="401" s="22" customFormat="1"/>
    <row r="402" s="22" customFormat="1"/>
    <row r="403" s="22" customFormat="1"/>
    <row r="404" s="22" customFormat="1"/>
    <row r="405" s="22" customFormat="1"/>
    <row r="406" s="22" customFormat="1"/>
    <row r="407" s="22" customFormat="1"/>
    <row r="408" s="22" customFormat="1"/>
    <row r="409" s="22" customFormat="1"/>
    <row r="410" s="22" customFormat="1"/>
    <row r="411" s="22" customFormat="1"/>
    <row r="412" s="22" customFormat="1"/>
    <row r="413" s="22" customFormat="1"/>
    <row r="414" s="22" customFormat="1"/>
    <row r="415" s="22" customFormat="1"/>
    <row r="416" s="22" customFormat="1"/>
    <row r="417" s="22" customFormat="1"/>
    <row r="418" s="22" customFormat="1"/>
    <row r="419" s="22" customFormat="1"/>
    <row r="420" s="22" customFormat="1"/>
    <row r="421" s="22" customFormat="1"/>
    <row r="422" s="22" customFormat="1"/>
    <row r="423" s="22" customFormat="1"/>
    <row r="424" s="22" customFormat="1"/>
    <row r="425" s="22" customFormat="1"/>
    <row r="426" s="22" customFormat="1"/>
    <row r="427" s="22" customFormat="1"/>
    <row r="428" s="22" customFormat="1"/>
    <row r="429" s="22" customFormat="1"/>
    <row r="430" s="22" customFormat="1"/>
    <row r="431" s="22" customFormat="1"/>
    <row r="432" s="22" customFormat="1"/>
    <row r="433" s="22" customFormat="1"/>
    <row r="434" s="22" customFormat="1"/>
    <row r="435" s="22" customFormat="1"/>
    <row r="436" s="22" customFormat="1"/>
    <row r="437" s="22" customFormat="1"/>
    <row r="438" s="22" customFormat="1"/>
    <row r="439" s="22" customFormat="1"/>
    <row r="440" s="22" customFormat="1"/>
    <row r="441" s="22" customFormat="1"/>
    <row r="442" s="22" customFormat="1"/>
    <row r="443" s="22" customFormat="1"/>
    <row r="444" s="22" customFormat="1"/>
    <row r="445" s="22" customFormat="1"/>
    <row r="446" s="22" customFormat="1"/>
    <row r="447" s="22" customFormat="1"/>
    <row r="448" s="22" customFormat="1"/>
    <row r="449" spans="2:3" s="22" customFormat="1"/>
    <row r="450" spans="2:3" s="22" customFormat="1">
      <c r="B450" s="1"/>
      <c r="C450" s="1"/>
    </row>
  </sheetData>
  <sortState ref="B10:J33">
    <sortCondition descending="1" ref="J10:J33"/>
  </sortState>
  <mergeCells count="14">
    <mergeCell ref="A4:K4"/>
    <mergeCell ref="G8:G9"/>
    <mergeCell ref="H8:H9"/>
    <mergeCell ref="I8:I9"/>
    <mergeCell ref="J8:J9"/>
    <mergeCell ref="A5:K5"/>
    <mergeCell ref="A7:K7"/>
    <mergeCell ref="A8:A9"/>
    <mergeCell ref="B8:B9"/>
    <mergeCell ref="C8:C9"/>
    <mergeCell ref="D8:D9"/>
    <mergeCell ref="E8:E9"/>
    <mergeCell ref="F8:F9"/>
    <mergeCell ref="K8:K9"/>
  </mergeCells>
  <phoneticPr fontId="17" type="noConversion"/>
  <conditionalFormatting sqref="D10:H33">
    <cfRule type="cellIs" dxfId="18" priority="1" stopIfTrue="1" operator="greaterThanOrEqual">
      <formula>200</formula>
    </cfRule>
  </conditionalFormatting>
  <pageMargins left="0.78740157480314965" right="0.35433070866141736" top="0.78740157480314965" bottom="0.98425196850393704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75"/>
  <sheetViews>
    <sheetView topLeftCell="A10" workbookViewId="0">
      <selection activeCell="D28" sqref="D28"/>
    </sheetView>
  </sheetViews>
  <sheetFormatPr defaultColWidth="9.08984375" defaultRowHeight="12.5"/>
  <cols>
    <col min="1" max="1" width="3.54296875" style="1" customWidth="1"/>
    <col min="2" max="2" width="25.6328125" style="1" customWidth="1"/>
    <col min="3" max="3" width="4.6328125" style="1" customWidth="1"/>
    <col min="4" max="9" width="6.453125" style="1" customWidth="1"/>
    <col min="10" max="10" width="8.6328125" style="1" customWidth="1"/>
    <col min="11" max="11" width="8.08984375" style="1" customWidth="1"/>
    <col min="12" max="133" width="9.08984375" style="22"/>
    <col min="134" max="16384" width="9.08984375" style="1"/>
  </cols>
  <sheetData>
    <row r="1" spans="1:133">
      <c r="A1" s="233"/>
      <c r="B1" s="239"/>
      <c r="C1" s="239"/>
      <c r="D1" s="239"/>
      <c r="E1" s="239"/>
      <c r="F1" s="239"/>
      <c r="G1" s="239"/>
      <c r="H1" s="234"/>
      <c r="I1" s="234"/>
      <c r="J1" s="234"/>
      <c r="K1" s="235"/>
      <c r="DT1" s="1"/>
      <c r="DU1" s="1"/>
      <c r="DV1" s="1"/>
      <c r="DW1" s="1"/>
      <c r="DX1" s="1"/>
      <c r="DY1" s="1"/>
      <c r="DZ1" s="1"/>
      <c r="EA1" s="1"/>
      <c r="EB1" s="1"/>
      <c r="EC1" s="1"/>
    </row>
    <row r="2" spans="1:133">
      <c r="A2" s="236"/>
      <c r="B2" s="240"/>
      <c r="C2" s="240"/>
      <c r="D2" s="240"/>
      <c r="E2" s="240"/>
      <c r="F2" s="240"/>
      <c r="G2" s="240"/>
      <c r="H2" s="237"/>
      <c r="I2" s="237"/>
      <c r="J2" s="237"/>
      <c r="K2" s="238"/>
      <c r="DT2" s="1"/>
      <c r="DU2" s="1"/>
      <c r="DV2" s="1"/>
      <c r="DW2" s="1"/>
      <c r="DX2" s="1"/>
      <c r="DY2" s="1"/>
      <c r="DZ2" s="1"/>
      <c r="EA2" s="1"/>
      <c r="EB2" s="1"/>
      <c r="EC2" s="1"/>
    </row>
    <row r="3" spans="1:133" ht="13" thickBot="1">
      <c r="A3" s="236"/>
      <c r="B3" s="240"/>
      <c r="C3" s="240"/>
      <c r="D3" s="240"/>
      <c r="E3" s="240"/>
      <c r="F3" s="240"/>
      <c r="G3" s="240"/>
      <c r="H3" s="237"/>
      <c r="I3" s="237"/>
      <c r="J3" s="237"/>
      <c r="K3" s="238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ht="27.5">
      <c r="A4" s="400" t="s">
        <v>199</v>
      </c>
      <c r="B4" s="401"/>
      <c r="C4" s="401"/>
      <c r="D4" s="401"/>
      <c r="E4" s="401"/>
      <c r="F4" s="401"/>
      <c r="G4" s="401"/>
      <c r="H4" s="401"/>
      <c r="I4" s="401"/>
      <c r="J4" s="401"/>
      <c r="K4" s="402"/>
    </row>
    <row r="5" spans="1:133" s="8" customFormat="1" ht="14.5" thickBot="1">
      <c r="A5" s="410" t="s">
        <v>294</v>
      </c>
      <c r="B5" s="411"/>
      <c r="C5" s="411"/>
      <c r="D5" s="411"/>
      <c r="E5" s="411"/>
      <c r="F5" s="411"/>
      <c r="G5" s="411"/>
      <c r="H5" s="411"/>
      <c r="I5" s="411"/>
      <c r="J5" s="411"/>
      <c r="K5" s="41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</row>
    <row r="6" spans="1:133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3" ht="21" customHeight="1" thickBot="1">
      <c r="A7" s="389" t="s">
        <v>208</v>
      </c>
      <c r="B7" s="390"/>
      <c r="C7" s="390"/>
      <c r="D7" s="390"/>
      <c r="E7" s="390"/>
      <c r="F7" s="390"/>
      <c r="G7" s="390"/>
      <c r="H7" s="390"/>
      <c r="I7" s="390"/>
      <c r="J7" s="390"/>
      <c r="K7" s="391"/>
    </row>
    <row r="8" spans="1:133" ht="15.75" customHeight="1">
      <c r="A8" s="413" t="s">
        <v>0</v>
      </c>
      <c r="B8" s="430" t="s">
        <v>2</v>
      </c>
      <c r="C8" s="417" t="s">
        <v>3</v>
      </c>
      <c r="D8" s="428" t="s">
        <v>10</v>
      </c>
      <c r="E8" s="403" t="s">
        <v>11</v>
      </c>
      <c r="F8" s="403" t="s">
        <v>12</v>
      </c>
      <c r="G8" s="403" t="s">
        <v>13</v>
      </c>
      <c r="H8" s="424" t="s">
        <v>14</v>
      </c>
      <c r="I8" s="426" t="s">
        <v>43</v>
      </c>
      <c r="J8" s="398" t="s">
        <v>1</v>
      </c>
      <c r="K8" s="421" t="s">
        <v>8</v>
      </c>
    </row>
    <row r="9" spans="1:133" ht="14.15" customHeight="1" thickBot="1">
      <c r="A9" s="414"/>
      <c r="B9" s="431"/>
      <c r="C9" s="418"/>
      <c r="D9" s="429"/>
      <c r="E9" s="423"/>
      <c r="F9" s="423"/>
      <c r="G9" s="423"/>
      <c r="H9" s="425"/>
      <c r="I9" s="427"/>
      <c r="J9" s="409"/>
      <c r="K9" s="422"/>
    </row>
    <row r="10" spans="1:133" s="2" customFormat="1" ht="15" customHeight="1">
      <c r="A10" s="331">
        <v>1</v>
      </c>
      <c r="B10" s="231" t="s">
        <v>295</v>
      </c>
      <c r="C10" s="9">
        <v>0</v>
      </c>
      <c r="D10" s="199">
        <v>227</v>
      </c>
      <c r="E10" s="200">
        <v>224</v>
      </c>
      <c r="F10" s="200">
        <v>246</v>
      </c>
      <c r="G10" s="201">
        <v>222</v>
      </c>
      <c r="H10" s="202">
        <v>187</v>
      </c>
      <c r="I10" s="192">
        <f t="shared" ref="I10:I31" si="0">SUM(D10:H10)</f>
        <v>1106</v>
      </c>
      <c r="J10" s="177">
        <f t="shared" ref="J10:J31" si="1">COUNT(D10:H10)*C10+I10</f>
        <v>1106</v>
      </c>
      <c r="K10" s="147">
        <f t="shared" ref="K10:K31" si="2">IF(I10,AVERAGE(D10:H10),0)</f>
        <v>221.2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</row>
    <row r="11" spans="1:133" s="2" customFormat="1" ht="15" customHeight="1">
      <c r="A11" s="336">
        <v>2</v>
      </c>
      <c r="B11" s="175" t="s">
        <v>245</v>
      </c>
      <c r="C11" s="4">
        <v>9</v>
      </c>
      <c r="D11" s="195">
        <v>187</v>
      </c>
      <c r="E11" s="196">
        <v>259</v>
      </c>
      <c r="F11" s="196">
        <v>176</v>
      </c>
      <c r="G11" s="197">
        <v>213</v>
      </c>
      <c r="H11" s="198">
        <v>181</v>
      </c>
      <c r="I11" s="89">
        <f t="shared" si="0"/>
        <v>1016</v>
      </c>
      <c r="J11" s="5">
        <f t="shared" si="1"/>
        <v>1061</v>
      </c>
      <c r="K11" s="148">
        <f t="shared" si="2"/>
        <v>203.2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</row>
    <row r="12" spans="1:133" ht="15" customHeight="1">
      <c r="A12" s="336">
        <v>3</v>
      </c>
      <c r="B12" s="175" t="s">
        <v>127</v>
      </c>
      <c r="C12" s="4">
        <v>6</v>
      </c>
      <c r="D12" s="195">
        <v>206</v>
      </c>
      <c r="E12" s="196">
        <v>206</v>
      </c>
      <c r="F12" s="196">
        <v>215</v>
      </c>
      <c r="G12" s="197">
        <v>194</v>
      </c>
      <c r="H12" s="198">
        <v>206</v>
      </c>
      <c r="I12" s="89">
        <f t="shared" si="0"/>
        <v>1027</v>
      </c>
      <c r="J12" s="182">
        <f t="shared" si="1"/>
        <v>1057</v>
      </c>
      <c r="K12" s="148">
        <f t="shared" si="2"/>
        <v>205.4</v>
      </c>
    </row>
    <row r="13" spans="1:133" ht="15" customHeight="1">
      <c r="A13" s="336">
        <v>4</v>
      </c>
      <c r="B13" s="165" t="s">
        <v>133</v>
      </c>
      <c r="C13" s="4">
        <v>6</v>
      </c>
      <c r="D13" s="195">
        <v>227</v>
      </c>
      <c r="E13" s="196">
        <v>214</v>
      </c>
      <c r="F13" s="196">
        <v>201</v>
      </c>
      <c r="G13" s="197">
        <v>190</v>
      </c>
      <c r="H13" s="198">
        <v>176</v>
      </c>
      <c r="I13" s="89">
        <f t="shared" si="0"/>
        <v>1008</v>
      </c>
      <c r="J13" s="5">
        <f t="shared" si="1"/>
        <v>1038</v>
      </c>
      <c r="K13" s="148">
        <f t="shared" si="2"/>
        <v>201.6</v>
      </c>
    </row>
    <row r="14" spans="1:133" ht="15" customHeight="1">
      <c r="A14" s="336">
        <v>5</v>
      </c>
      <c r="B14" s="178" t="s">
        <v>283</v>
      </c>
      <c r="C14" s="4">
        <v>16</v>
      </c>
      <c r="D14" s="195">
        <v>173</v>
      </c>
      <c r="E14" s="196">
        <v>173</v>
      </c>
      <c r="F14" s="196">
        <v>160</v>
      </c>
      <c r="G14" s="197">
        <v>193</v>
      </c>
      <c r="H14" s="198">
        <v>238</v>
      </c>
      <c r="I14" s="89">
        <f t="shared" si="0"/>
        <v>937</v>
      </c>
      <c r="J14" s="182">
        <f t="shared" si="1"/>
        <v>1017</v>
      </c>
      <c r="K14" s="148">
        <f t="shared" si="2"/>
        <v>187.4</v>
      </c>
    </row>
    <row r="15" spans="1:133" ht="15" customHeight="1">
      <c r="A15" s="336">
        <v>6</v>
      </c>
      <c r="B15" s="175" t="s">
        <v>138</v>
      </c>
      <c r="C15" s="4">
        <v>3</v>
      </c>
      <c r="D15" s="195">
        <v>177</v>
      </c>
      <c r="E15" s="196">
        <v>187</v>
      </c>
      <c r="F15" s="196">
        <v>168</v>
      </c>
      <c r="G15" s="197">
        <v>187</v>
      </c>
      <c r="H15" s="198">
        <v>257</v>
      </c>
      <c r="I15" s="89">
        <f t="shared" si="0"/>
        <v>976</v>
      </c>
      <c r="J15" s="5">
        <f t="shared" si="1"/>
        <v>991</v>
      </c>
      <c r="K15" s="148">
        <f t="shared" si="2"/>
        <v>195.2</v>
      </c>
    </row>
    <row r="16" spans="1:133" ht="15" customHeight="1">
      <c r="A16" s="336">
        <v>7</v>
      </c>
      <c r="B16" s="179" t="s">
        <v>128</v>
      </c>
      <c r="C16" s="4">
        <v>12</v>
      </c>
      <c r="D16" s="195">
        <v>172</v>
      </c>
      <c r="E16" s="196">
        <v>190</v>
      </c>
      <c r="F16" s="196">
        <v>194</v>
      </c>
      <c r="G16" s="197">
        <v>191</v>
      </c>
      <c r="H16" s="198">
        <v>168</v>
      </c>
      <c r="I16" s="89">
        <f t="shared" si="0"/>
        <v>915</v>
      </c>
      <c r="J16" s="182">
        <f t="shared" si="1"/>
        <v>975</v>
      </c>
      <c r="K16" s="148">
        <f t="shared" si="2"/>
        <v>183</v>
      </c>
    </row>
    <row r="17" spans="1:11" ht="15" customHeight="1">
      <c r="A17" s="336">
        <v>8</v>
      </c>
      <c r="B17" s="179" t="s">
        <v>275</v>
      </c>
      <c r="C17" s="11">
        <v>9</v>
      </c>
      <c r="D17" s="195">
        <v>212</v>
      </c>
      <c r="E17" s="196">
        <v>168</v>
      </c>
      <c r="F17" s="196">
        <v>168</v>
      </c>
      <c r="G17" s="197">
        <v>162</v>
      </c>
      <c r="H17" s="198">
        <v>214</v>
      </c>
      <c r="I17" s="89">
        <f t="shared" si="0"/>
        <v>924</v>
      </c>
      <c r="J17" s="5">
        <f t="shared" si="1"/>
        <v>969</v>
      </c>
      <c r="K17" s="148">
        <f t="shared" si="2"/>
        <v>184.8</v>
      </c>
    </row>
    <row r="18" spans="1:11" ht="15" customHeight="1">
      <c r="A18" s="336">
        <v>9</v>
      </c>
      <c r="B18" s="179" t="s">
        <v>241</v>
      </c>
      <c r="C18" s="4">
        <v>16</v>
      </c>
      <c r="D18" s="195">
        <v>190</v>
      </c>
      <c r="E18" s="196">
        <v>166</v>
      </c>
      <c r="F18" s="196">
        <v>149</v>
      </c>
      <c r="G18" s="197">
        <v>191</v>
      </c>
      <c r="H18" s="198">
        <v>181</v>
      </c>
      <c r="I18" s="89">
        <f t="shared" si="0"/>
        <v>877</v>
      </c>
      <c r="J18" s="182">
        <f t="shared" si="1"/>
        <v>957</v>
      </c>
      <c r="K18" s="148">
        <f t="shared" si="2"/>
        <v>175.4</v>
      </c>
    </row>
    <row r="19" spans="1:11" ht="15" customHeight="1">
      <c r="A19" s="336">
        <v>10</v>
      </c>
      <c r="B19" s="179" t="s">
        <v>234</v>
      </c>
      <c r="C19" s="11">
        <v>9</v>
      </c>
      <c r="D19" s="195">
        <v>142</v>
      </c>
      <c r="E19" s="196">
        <v>171</v>
      </c>
      <c r="F19" s="196">
        <v>147</v>
      </c>
      <c r="G19" s="197">
        <v>223</v>
      </c>
      <c r="H19" s="198">
        <v>223</v>
      </c>
      <c r="I19" s="89">
        <f t="shared" si="0"/>
        <v>906</v>
      </c>
      <c r="J19" s="5">
        <f t="shared" si="1"/>
        <v>951</v>
      </c>
      <c r="K19" s="148">
        <f t="shared" si="2"/>
        <v>181.2</v>
      </c>
    </row>
    <row r="20" spans="1:11" ht="15" customHeight="1">
      <c r="A20" s="336">
        <v>11</v>
      </c>
      <c r="B20" s="179" t="s">
        <v>252</v>
      </c>
      <c r="C20" s="4">
        <v>16</v>
      </c>
      <c r="D20" s="195">
        <v>161</v>
      </c>
      <c r="E20" s="196">
        <v>232</v>
      </c>
      <c r="F20" s="196">
        <v>164</v>
      </c>
      <c r="G20" s="197">
        <v>163</v>
      </c>
      <c r="H20" s="198">
        <v>137</v>
      </c>
      <c r="I20" s="89">
        <f t="shared" si="0"/>
        <v>857</v>
      </c>
      <c r="J20" s="182">
        <f t="shared" si="1"/>
        <v>937</v>
      </c>
      <c r="K20" s="148">
        <f t="shared" si="2"/>
        <v>171.4</v>
      </c>
    </row>
    <row r="21" spans="1:11" ht="15" customHeight="1">
      <c r="A21" s="336">
        <v>12</v>
      </c>
      <c r="B21" s="179" t="s">
        <v>279</v>
      </c>
      <c r="C21" s="11">
        <v>16</v>
      </c>
      <c r="D21" s="195">
        <v>171</v>
      </c>
      <c r="E21" s="196">
        <v>168</v>
      </c>
      <c r="F21" s="196">
        <v>123</v>
      </c>
      <c r="G21" s="197">
        <v>173</v>
      </c>
      <c r="H21" s="198">
        <v>217</v>
      </c>
      <c r="I21" s="89">
        <f t="shared" si="0"/>
        <v>852</v>
      </c>
      <c r="J21" s="5">
        <f t="shared" si="1"/>
        <v>932</v>
      </c>
      <c r="K21" s="148">
        <f t="shared" si="2"/>
        <v>170.4</v>
      </c>
    </row>
    <row r="22" spans="1:11" ht="15" customHeight="1">
      <c r="A22" s="336">
        <v>13</v>
      </c>
      <c r="B22" s="179" t="s">
        <v>270</v>
      </c>
      <c r="C22" s="4">
        <v>16</v>
      </c>
      <c r="D22" s="195">
        <v>177</v>
      </c>
      <c r="E22" s="196">
        <v>154</v>
      </c>
      <c r="F22" s="196">
        <v>215</v>
      </c>
      <c r="G22" s="197">
        <v>168</v>
      </c>
      <c r="H22" s="198">
        <v>133</v>
      </c>
      <c r="I22" s="89">
        <f t="shared" si="0"/>
        <v>847</v>
      </c>
      <c r="J22" s="182">
        <f t="shared" si="1"/>
        <v>927</v>
      </c>
      <c r="K22" s="148">
        <f t="shared" si="2"/>
        <v>169.4</v>
      </c>
    </row>
    <row r="23" spans="1:11" ht="15" customHeight="1">
      <c r="A23" s="336">
        <v>14</v>
      </c>
      <c r="B23" s="179" t="s">
        <v>173</v>
      </c>
      <c r="C23" s="11">
        <v>6</v>
      </c>
      <c r="D23" s="195">
        <v>180</v>
      </c>
      <c r="E23" s="196">
        <v>170</v>
      </c>
      <c r="F23" s="196">
        <v>187</v>
      </c>
      <c r="G23" s="197">
        <v>209</v>
      </c>
      <c r="H23" s="198">
        <v>147</v>
      </c>
      <c r="I23" s="89">
        <f t="shared" si="0"/>
        <v>893</v>
      </c>
      <c r="J23" s="5">
        <f t="shared" si="1"/>
        <v>923</v>
      </c>
      <c r="K23" s="148">
        <f t="shared" si="2"/>
        <v>178.6</v>
      </c>
    </row>
    <row r="24" spans="1:11" s="22" customFormat="1" ht="15" customHeight="1">
      <c r="A24" s="336">
        <v>15</v>
      </c>
      <c r="B24" s="179" t="s">
        <v>269</v>
      </c>
      <c r="C24" s="4">
        <v>16</v>
      </c>
      <c r="D24" s="195">
        <v>161</v>
      </c>
      <c r="E24" s="196">
        <v>114</v>
      </c>
      <c r="F24" s="196">
        <v>150</v>
      </c>
      <c r="G24" s="197">
        <v>218</v>
      </c>
      <c r="H24" s="198">
        <v>193</v>
      </c>
      <c r="I24" s="89">
        <f t="shared" si="0"/>
        <v>836</v>
      </c>
      <c r="J24" s="182">
        <f t="shared" si="1"/>
        <v>916</v>
      </c>
      <c r="K24" s="148">
        <f t="shared" si="2"/>
        <v>167.2</v>
      </c>
    </row>
    <row r="25" spans="1:11" s="22" customFormat="1" ht="15" customHeight="1">
      <c r="A25" s="336">
        <v>16</v>
      </c>
      <c r="B25" s="179" t="s">
        <v>304</v>
      </c>
      <c r="C25" s="11">
        <v>3</v>
      </c>
      <c r="D25" s="195">
        <v>174</v>
      </c>
      <c r="E25" s="196">
        <v>174</v>
      </c>
      <c r="F25" s="196">
        <v>186</v>
      </c>
      <c r="G25" s="197">
        <v>180</v>
      </c>
      <c r="H25" s="198">
        <v>186</v>
      </c>
      <c r="I25" s="89">
        <f t="shared" si="0"/>
        <v>900</v>
      </c>
      <c r="J25" s="5">
        <f t="shared" si="1"/>
        <v>915</v>
      </c>
      <c r="K25" s="148">
        <f t="shared" si="2"/>
        <v>180</v>
      </c>
    </row>
    <row r="26" spans="1:11" s="22" customFormat="1" ht="15" customHeight="1">
      <c r="A26" s="336">
        <v>17</v>
      </c>
      <c r="B26" s="179" t="s">
        <v>305</v>
      </c>
      <c r="C26" s="4">
        <v>0</v>
      </c>
      <c r="D26" s="195">
        <v>172</v>
      </c>
      <c r="E26" s="196">
        <v>146</v>
      </c>
      <c r="F26" s="196">
        <v>173</v>
      </c>
      <c r="G26" s="197">
        <v>206</v>
      </c>
      <c r="H26" s="198">
        <v>210</v>
      </c>
      <c r="I26" s="89">
        <f t="shared" si="0"/>
        <v>907</v>
      </c>
      <c r="J26" s="182">
        <f t="shared" si="1"/>
        <v>907</v>
      </c>
      <c r="K26" s="148">
        <f t="shared" si="2"/>
        <v>181.4</v>
      </c>
    </row>
    <row r="27" spans="1:11" s="22" customFormat="1" ht="15" customHeight="1">
      <c r="A27" s="336">
        <v>18</v>
      </c>
      <c r="B27" s="179" t="s">
        <v>137</v>
      </c>
      <c r="C27" s="4">
        <v>12</v>
      </c>
      <c r="D27" s="195">
        <v>168</v>
      </c>
      <c r="E27" s="196">
        <v>167</v>
      </c>
      <c r="F27" s="196">
        <v>157</v>
      </c>
      <c r="G27" s="197">
        <v>183</v>
      </c>
      <c r="H27" s="198">
        <v>159</v>
      </c>
      <c r="I27" s="89">
        <f t="shared" si="0"/>
        <v>834</v>
      </c>
      <c r="J27" s="5">
        <f t="shared" si="1"/>
        <v>894</v>
      </c>
      <c r="K27" s="148">
        <f t="shared" si="2"/>
        <v>166.8</v>
      </c>
    </row>
    <row r="28" spans="1:11" s="22" customFormat="1" ht="15" customHeight="1">
      <c r="A28" s="336">
        <v>19</v>
      </c>
      <c r="B28" s="179" t="s">
        <v>178</v>
      </c>
      <c r="C28" s="130">
        <v>6</v>
      </c>
      <c r="D28" s="195">
        <v>180</v>
      </c>
      <c r="E28" s="196">
        <v>167</v>
      </c>
      <c r="F28" s="196">
        <v>155</v>
      </c>
      <c r="G28" s="197">
        <v>190</v>
      </c>
      <c r="H28" s="198">
        <v>170</v>
      </c>
      <c r="I28" s="89">
        <f t="shared" si="0"/>
        <v>862</v>
      </c>
      <c r="J28" s="182">
        <f t="shared" si="1"/>
        <v>892</v>
      </c>
      <c r="K28" s="148">
        <f t="shared" si="2"/>
        <v>172.4</v>
      </c>
    </row>
    <row r="29" spans="1:11" s="22" customFormat="1" ht="15" customHeight="1">
      <c r="A29" s="336">
        <v>20</v>
      </c>
      <c r="B29" s="179" t="s">
        <v>249</v>
      </c>
      <c r="C29" s="4">
        <v>9</v>
      </c>
      <c r="D29" s="195">
        <v>178</v>
      </c>
      <c r="E29" s="196">
        <v>171</v>
      </c>
      <c r="F29" s="196">
        <v>172</v>
      </c>
      <c r="G29" s="197">
        <v>151</v>
      </c>
      <c r="H29" s="198">
        <v>165</v>
      </c>
      <c r="I29" s="89">
        <f t="shared" si="0"/>
        <v>837</v>
      </c>
      <c r="J29" s="5">
        <f t="shared" si="1"/>
        <v>882</v>
      </c>
      <c r="K29" s="148">
        <f t="shared" si="2"/>
        <v>167.4</v>
      </c>
    </row>
    <row r="30" spans="1:11" s="22" customFormat="1" ht="15" customHeight="1">
      <c r="A30" s="336">
        <v>21</v>
      </c>
      <c r="B30" s="179" t="s">
        <v>309</v>
      </c>
      <c r="C30" s="11">
        <v>16</v>
      </c>
      <c r="D30" s="195">
        <v>199</v>
      </c>
      <c r="E30" s="196">
        <v>152</v>
      </c>
      <c r="F30" s="196">
        <v>146</v>
      </c>
      <c r="G30" s="197">
        <v>147</v>
      </c>
      <c r="H30" s="198">
        <v>137</v>
      </c>
      <c r="I30" s="89">
        <f t="shared" si="0"/>
        <v>781</v>
      </c>
      <c r="J30" s="182">
        <f t="shared" si="1"/>
        <v>861</v>
      </c>
      <c r="K30" s="148">
        <f t="shared" si="2"/>
        <v>156.19999999999999</v>
      </c>
    </row>
    <row r="31" spans="1:11" s="22" customFormat="1" ht="15" customHeight="1">
      <c r="A31" s="336">
        <v>22</v>
      </c>
      <c r="B31" s="179" t="s">
        <v>185</v>
      </c>
      <c r="C31" s="11">
        <v>0</v>
      </c>
      <c r="D31" s="195">
        <v>173</v>
      </c>
      <c r="E31" s="196">
        <v>187</v>
      </c>
      <c r="F31" s="196">
        <v>148</v>
      </c>
      <c r="G31" s="197">
        <v>172</v>
      </c>
      <c r="H31" s="198">
        <v>158</v>
      </c>
      <c r="I31" s="89">
        <f t="shared" si="0"/>
        <v>838</v>
      </c>
      <c r="J31" s="5">
        <f t="shared" si="1"/>
        <v>838</v>
      </c>
      <c r="K31" s="148">
        <f t="shared" si="2"/>
        <v>167.6</v>
      </c>
    </row>
    <row r="32" spans="1:11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  <row r="291" s="22" customFormat="1"/>
    <row r="292" s="22" customFormat="1"/>
    <row r="293" s="22" customFormat="1"/>
    <row r="294" s="22" customForma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/>
    <row r="323" s="22" customFormat="1"/>
    <row r="324" s="22" customFormat="1"/>
    <row r="325" s="22" customFormat="1"/>
    <row r="326" s="22" customFormat="1"/>
    <row r="327" s="22" customForma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  <row r="367" s="22" customFormat="1"/>
    <row r="368" s="22" customFormat="1"/>
    <row r="369" s="22" customFormat="1"/>
    <row r="370" s="22" customFormat="1"/>
    <row r="371" s="22" customFormat="1"/>
    <row r="372" s="22" customFormat="1"/>
    <row r="373" s="22" customFormat="1"/>
    <row r="374" s="22" customFormat="1"/>
    <row r="375" s="22" customFormat="1"/>
  </sheetData>
  <sortState ref="B10:K31">
    <sortCondition descending="1" ref="J10:J31"/>
  </sortState>
  <mergeCells count="14">
    <mergeCell ref="G8:G9"/>
    <mergeCell ref="H8:H9"/>
    <mergeCell ref="I8:I9"/>
    <mergeCell ref="J8:J9"/>
    <mergeCell ref="A4:K4"/>
    <mergeCell ref="A5:K5"/>
    <mergeCell ref="A7:K7"/>
    <mergeCell ref="A8:A9"/>
    <mergeCell ref="B8:B9"/>
    <mergeCell ref="C8:C9"/>
    <mergeCell ref="D8:D9"/>
    <mergeCell ref="E8:E9"/>
    <mergeCell ref="F8:F9"/>
    <mergeCell ref="K8:K9"/>
  </mergeCells>
  <phoneticPr fontId="17" type="noConversion"/>
  <conditionalFormatting sqref="D10:H31">
    <cfRule type="cellIs" dxfId="17" priority="1" stopIfTrue="1" operator="greaterThanOrEqual">
      <formula>200</formula>
    </cfRule>
  </conditionalFormatting>
  <pageMargins left="0.78740157480314965" right="0.35433070866141736" top="0.78740157480314965" bottom="0.39370078740157483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98"/>
  <sheetViews>
    <sheetView zoomScaleNormal="100" workbookViewId="0">
      <selection activeCell="A4" sqref="A4:K33"/>
    </sheetView>
  </sheetViews>
  <sheetFormatPr defaultColWidth="9.08984375" defaultRowHeight="12.5"/>
  <cols>
    <col min="1" max="1" width="3.54296875" style="1" customWidth="1"/>
    <col min="2" max="2" width="25.6328125" style="1" customWidth="1"/>
    <col min="3" max="3" width="4.6328125" style="1" customWidth="1"/>
    <col min="4" max="9" width="6.453125" style="1" customWidth="1"/>
    <col min="10" max="10" width="8.6328125" style="1" customWidth="1"/>
    <col min="11" max="11" width="8.08984375" style="1" customWidth="1"/>
    <col min="12" max="133" width="9.08984375" style="22"/>
    <col min="134" max="16384" width="9.08984375" style="1"/>
  </cols>
  <sheetData>
    <row r="1" spans="1:133">
      <c r="A1" s="233"/>
      <c r="B1" s="239"/>
      <c r="C1" s="239"/>
      <c r="D1" s="239"/>
      <c r="E1" s="239"/>
      <c r="F1" s="239"/>
      <c r="G1" s="239"/>
      <c r="H1" s="234"/>
      <c r="I1" s="234"/>
      <c r="J1" s="234"/>
      <c r="K1" s="235"/>
      <c r="DT1" s="1"/>
      <c r="DU1" s="1"/>
      <c r="DV1" s="1"/>
      <c r="DW1" s="1"/>
      <c r="DX1" s="1"/>
      <c r="DY1" s="1"/>
      <c r="DZ1" s="1"/>
      <c r="EA1" s="1"/>
      <c r="EB1" s="1"/>
      <c r="EC1" s="1"/>
    </row>
    <row r="2" spans="1:133">
      <c r="A2" s="236"/>
      <c r="B2" s="240"/>
      <c r="C2" s="240"/>
      <c r="D2" s="240"/>
      <c r="E2" s="240"/>
      <c r="F2" s="240"/>
      <c r="G2" s="240"/>
      <c r="H2" s="237"/>
      <c r="I2" s="237"/>
      <c r="J2" s="237"/>
      <c r="K2" s="238"/>
      <c r="DT2" s="1"/>
      <c r="DU2" s="1"/>
      <c r="DV2" s="1"/>
      <c r="DW2" s="1"/>
      <c r="DX2" s="1"/>
      <c r="DY2" s="1"/>
      <c r="DZ2" s="1"/>
      <c r="EA2" s="1"/>
      <c r="EB2" s="1"/>
      <c r="EC2" s="1"/>
    </row>
    <row r="3" spans="1:133" ht="13" thickBot="1">
      <c r="A3" s="236"/>
      <c r="B3" s="240"/>
      <c r="C3" s="240"/>
      <c r="D3" s="240"/>
      <c r="E3" s="240"/>
      <c r="F3" s="240"/>
      <c r="G3" s="240"/>
      <c r="H3" s="237"/>
      <c r="I3" s="237"/>
      <c r="J3" s="237"/>
      <c r="K3" s="238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ht="27.5">
      <c r="A4" s="400" t="s">
        <v>199</v>
      </c>
      <c r="B4" s="401"/>
      <c r="C4" s="401"/>
      <c r="D4" s="401"/>
      <c r="E4" s="401"/>
      <c r="F4" s="401"/>
      <c r="G4" s="401"/>
      <c r="H4" s="401"/>
      <c r="I4" s="401"/>
      <c r="J4" s="401"/>
      <c r="K4" s="402"/>
    </row>
    <row r="5" spans="1:133" s="8" customFormat="1" ht="14.5" thickBot="1">
      <c r="A5" s="410" t="s">
        <v>294</v>
      </c>
      <c r="B5" s="411"/>
      <c r="C5" s="411"/>
      <c r="D5" s="411"/>
      <c r="E5" s="411"/>
      <c r="F5" s="411"/>
      <c r="G5" s="411"/>
      <c r="H5" s="411"/>
      <c r="I5" s="411"/>
      <c r="J5" s="411"/>
      <c r="K5" s="41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</row>
    <row r="6" spans="1:133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3" ht="21" customHeight="1" thickBot="1">
      <c r="A7" s="389" t="s">
        <v>209</v>
      </c>
      <c r="B7" s="390"/>
      <c r="C7" s="390"/>
      <c r="D7" s="390"/>
      <c r="E7" s="390"/>
      <c r="F7" s="390"/>
      <c r="G7" s="390"/>
      <c r="H7" s="390"/>
      <c r="I7" s="390"/>
      <c r="J7" s="390"/>
      <c r="K7" s="391"/>
    </row>
    <row r="8" spans="1:133" ht="15.75" customHeight="1">
      <c r="A8" s="413" t="s">
        <v>0</v>
      </c>
      <c r="B8" s="430" t="s">
        <v>2</v>
      </c>
      <c r="C8" s="417" t="s">
        <v>3</v>
      </c>
      <c r="D8" s="419" t="s">
        <v>10</v>
      </c>
      <c r="E8" s="403" t="s">
        <v>11</v>
      </c>
      <c r="F8" s="403" t="s">
        <v>12</v>
      </c>
      <c r="G8" s="403" t="s">
        <v>13</v>
      </c>
      <c r="H8" s="424" t="s">
        <v>14</v>
      </c>
      <c r="I8" s="426" t="s">
        <v>43</v>
      </c>
      <c r="J8" s="398" t="s">
        <v>1</v>
      </c>
      <c r="K8" s="421" t="s">
        <v>8</v>
      </c>
    </row>
    <row r="9" spans="1:133" ht="14.15" customHeight="1" thickBot="1">
      <c r="A9" s="433"/>
      <c r="B9" s="431"/>
      <c r="C9" s="418"/>
      <c r="D9" s="435"/>
      <c r="E9" s="423"/>
      <c r="F9" s="423"/>
      <c r="G9" s="423"/>
      <c r="H9" s="425"/>
      <c r="I9" s="427"/>
      <c r="J9" s="409"/>
      <c r="K9" s="422"/>
    </row>
    <row r="10" spans="1:133" s="2" customFormat="1" ht="15" customHeight="1">
      <c r="A10" s="137">
        <v>1</v>
      </c>
      <c r="B10" s="175" t="s">
        <v>144</v>
      </c>
      <c r="C10" s="4">
        <v>0</v>
      </c>
      <c r="D10" s="199">
        <v>216</v>
      </c>
      <c r="E10" s="200">
        <v>178</v>
      </c>
      <c r="F10" s="200">
        <v>233</v>
      </c>
      <c r="G10" s="201">
        <v>234</v>
      </c>
      <c r="H10" s="202">
        <v>213</v>
      </c>
      <c r="I10" s="192">
        <f t="shared" ref="I10:I33" si="0">SUM(D10:H10)</f>
        <v>1074</v>
      </c>
      <c r="J10" s="177">
        <f t="shared" ref="J10:J33" si="1">COUNT(D10:H10)*C10+I10</f>
        <v>1074</v>
      </c>
      <c r="K10" s="147">
        <f t="shared" ref="K10:K33" si="2">IF(I10,AVERAGE(D10:H10),0)</f>
        <v>214.8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</row>
    <row r="11" spans="1:133" s="2" customFormat="1" ht="15" customHeight="1">
      <c r="A11" s="138">
        <v>2</v>
      </c>
      <c r="B11" s="165" t="s">
        <v>245</v>
      </c>
      <c r="C11" s="4">
        <v>9</v>
      </c>
      <c r="D11" s="195">
        <v>201</v>
      </c>
      <c r="E11" s="196">
        <v>203</v>
      </c>
      <c r="F11" s="196">
        <v>197</v>
      </c>
      <c r="G11" s="197">
        <v>200</v>
      </c>
      <c r="H11" s="198">
        <v>214</v>
      </c>
      <c r="I11" s="89">
        <f t="shared" si="0"/>
        <v>1015</v>
      </c>
      <c r="J11" s="5">
        <f t="shared" si="1"/>
        <v>1060</v>
      </c>
      <c r="K11" s="148">
        <f t="shared" si="2"/>
        <v>203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</row>
    <row r="12" spans="1:133" ht="15" customHeight="1">
      <c r="A12" s="138">
        <v>3</v>
      </c>
      <c r="B12" s="129" t="s">
        <v>259</v>
      </c>
      <c r="C12" s="4">
        <v>20</v>
      </c>
      <c r="D12" s="195">
        <v>182</v>
      </c>
      <c r="E12" s="196">
        <v>227</v>
      </c>
      <c r="F12" s="196">
        <v>183</v>
      </c>
      <c r="G12" s="197">
        <v>133</v>
      </c>
      <c r="H12" s="198">
        <v>198</v>
      </c>
      <c r="I12" s="89">
        <f t="shared" si="0"/>
        <v>923</v>
      </c>
      <c r="J12" s="182">
        <f t="shared" si="1"/>
        <v>1023</v>
      </c>
      <c r="K12" s="148">
        <f t="shared" si="2"/>
        <v>184.6</v>
      </c>
    </row>
    <row r="13" spans="1:133" ht="15" customHeight="1">
      <c r="A13" s="138">
        <v>4</v>
      </c>
      <c r="B13" s="159" t="s">
        <v>125</v>
      </c>
      <c r="C13" s="11">
        <v>12</v>
      </c>
      <c r="D13" s="195">
        <v>194</v>
      </c>
      <c r="E13" s="196">
        <v>213</v>
      </c>
      <c r="F13" s="196">
        <v>171</v>
      </c>
      <c r="G13" s="197">
        <v>198</v>
      </c>
      <c r="H13" s="198">
        <v>182</v>
      </c>
      <c r="I13" s="89">
        <f t="shared" si="0"/>
        <v>958</v>
      </c>
      <c r="J13" s="5">
        <f t="shared" si="1"/>
        <v>1018</v>
      </c>
      <c r="K13" s="148">
        <f t="shared" si="2"/>
        <v>191.6</v>
      </c>
    </row>
    <row r="14" spans="1:133" ht="15" customHeight="1">
      <c r="A14" s="138">
        <v>5</v>
      </c>
      <c r="B14" s="337" t="s">
        <v>283</v>
      </c>
      <c r="C14" s="130">
        <v>16</v>
      </c>
      <c r="D14" s="195">
        <v>181</v>
      </c>
      <c r="E14" s="196">
        <v>177</v>
      </c>
      <c r="F14" s="196">
        <v>178</v>
      </c>
      <c r="G14" s="197">
        <v>204</v>
      </c>
      <c r="H14" s="293">
        <v>198</v>
      </c>
      <c r="I14" s="89">
        <f t="shared" si="0"/>
        <v>938</v>
      </c>
      <c r="J14" s="182">
        <f t="shared" si="1"/>
        <v>1018</v>
      </c>
      <c r="K14" s="148">
        <f t="shared" si="2"/>
        <v>187.6</v>
      </c>
    </row>
    <row r="15" spans="1:133" ht="15" customHeight="1">
      <c r="A15" s="138">
        <v>6</v>
      </c>
      <c r="B15" s="174" t="s">
        <v>258</v>
      </c>
      <c r="C15" s="4">
        <v>6</v>
      </c>
      <c r="D15" s="195">
        <v>225</v>
      </c>
      <c r="E15" s="196">
        <v>210</v>
      </c>
      <c r="F15" s="196">
        <v>158</v>
      </c>
      <c r="G15" s="197">
        <v>188</v>
      </c>
      <c r="H15" s="198">
        <v>197</v>
      </c>
      <c r="I15" s="89">
        <f t="shared" si="0"/>
        <v>978</v>
      </c>
      <c r="J15" s="5">
        <f t="shared" si="1"/>
        <v>1008</v>
      </c>
      <c r="K15" s="148">
        <f t="shared" si="2"/>
        <v>195.6</v>
      </c>
    </row>
    <row r="16" spans="1:133" ht="15" customHeight="1">
      <c r="A16" s="138">
        <v>7</v>
      </c>
      <c r="B16" s="129" t="s">
        <v>304</v>
      </c>
      <c r="C16" s="4">
        <v>3</v>
      </c>
      <c r="D16" s="195">
        <v>225</v>
      </c>
      <c r="E16" s="196">
        <v>203</v>
      </c>
      <c r="F16" s="196">
        <v>194</v>
      </c>
      <c r="G16" s="197">
        <v>164</v>
      </c>
      <c r="H16" s="198">
        <v>195</v>
      </c>
      <c r="I16" s="89">
        <f t="shared" si="0"/>
        <v>981</v>
      </c>
      <c r="J16" s="182">
        <f t="shared" si="1"/>
        <v>996</v>
      </c>
      <c r="K16" s="148">
        <f t="shared" si="2"/>
        <v>196.2</v>
      </c>
    </row>
    <row r="17" spans="1:11" ht="15" customHeight="1">
      <c r="A17" s="138">
        <v>8</v>
      </c>
      <c r="B17" s="175" t="s">
        <v>154</v>
      </c>
      <c r="C17" s="130">
        <v>3</v>
      </c>
      <c r="D17" s="195">
        <v>172</v>
      </c>
      <c r="E17" s="196">
        <v>159</v>
      </c>
      <c r="F17" s="196">
        <v>199</v>
      </c>
      <c r="G17" s="197">
        <v>205</v>
      </c>
      <c r="H17" s="198">
        <v>233</v>
      </c>
      <c r="I17" s="89">
        <f t="shared" si="0"/>
        <v>968</v>
      </c>
      <c r="J17" s="5">
        <f t="shared" si="1"/>
        <v>983</v>
      </c>
      <c r="K17" s="148">
        <f t="shared" si="2"/>
        <v>193.6</v>
      </c>
    </row>
    <row r="18" spans="1:11" ht="15" customHeight="1">
      <c r="A18" s="138">
        <v>9</v>
      </c>
      <c r="B18" s="214" t="s">
        <v>246</v>
      </c>
      <c r="C18" s="4">
        <v>6</v>
      </c>
      <c r="D18" s="195">
        <v>211</v>
      </c>
      <c r="E18" s="196">
        <v>164</v>
      </c>
      <c r="F18" s="196">
        <v>191</v>
      </c>
      <c r="G18" s="197">
        <v>199</v>
      </c>
      <c r="H18" s="198">
        <v>174</v>
      </c>
      <c r="I18" s="89">
        <f t="shared" si="0"/>
        <v>939</v>
      </c>
      <c r="J18" s="182">
        <f t="shared" si="1"/>
        <v>969</v>
      </c>
      <c r="K18" s="148">
        <f t="shared" si="2"/>
        <v>187.8</v>
      </c>
    </row>
    <row r="19" spans="1:11" ht="15" customHeight="1">
      <c r="A19" s="138">
        <v>10</v>
      </c>
      <c r="B19" s="159" t="s">
        <v>152</v>
      </c>
      <c r="C19" s="4">
        <v>9</v>
      </c>
      <c r="D19" s="195">
        <v>147</v>
      </c>
      <c r="E19" s="196">
        <v>169</v>
      </c>
      <c r="F19" s="196">
        <v>203</v>
      </c>
      <c r="G19" s="197">
        <v>170</v>
      </c>
      <c r="H19" s="198">
        <v>225</v>
      </c>
      <c r="I19" s="89">
        <f t="shared" si="0"/>
        <v>914</v>
      </c>
      <c r="J19" s="5">
        <f t="shared" si="1"/>
        <v>959</v>
      </c>
      <c r="K19" s="148">
        <f t="shared" si="2"/>
        <v>182.8</v>
      </c>
    </row>
    <row r="20" spans="1:11" ht="15" customHeight="1">
      <c r="A20" s="138">
        <v>11</v>
      </c>
      <c r="B20" s="144" t="s">
        <v>113</v>
      </c>
      <c r="C20" s="4">
        <v>3</v>
      </c>
      <c r="D20" s="195">
        <v>158</v>
      </c>
      <c r="E20" s="196">
        <v>185</v>
      </c>
      <c r="F20" s="196">
        <v>214</v>
      </c>
      <c r="G20" s="197">
        <v>200</v>
      </c>
      <c r="H20" s="198">
        <v>160</v>
      </c>
      <c r="I20" s="89">
        <f t="shared" si="0"/>
        <v>917</v>
      </c>
      <c r="J20" s="182">
        <f t="shared" si="1"/>
        <v>932</v>
      </c>
      <c r="K20" s="148">
        <f t="shared" si="2"/>
        <v>183.4</v>
      </c>
    </row>
    <row r="21" spans="1:11" ht="15" customHeight="1">
      <c r="A21" s="138">
        <v>12</v>
      </c>
      <c r="B21" s="179" t="s">
        <v>238</v>
      </c>
      <c r="C21" s="4">
        <v>12</v>
      </c>
      <c r="D21" s="195">
        <v>171</v>
      </c>
      <c r="E21" s="196">
        <v>173</v>
      </c>
      <c r="F21" s="196">
        <v>170</v>
      </c>
      <c r="G21" s="197">
        <v>196</v>
      </c>
      <c r="H21" s="198">
        <v>158</v>
      </c>
      <c r="I21" s="89">
        <f t="shared" si="0"/>
        <v>868</v>
      </c>
      <c r="J21" s="5">
        <f t="shared" si="1"/>
        <v>928</v>
      </c>
      <c r="K21" s="148">
        <f t="shared" si="2"/>
        <v>173.6</v>
      </c>
    </row>
    <row r="22" spans="1:11" ht="15" customHeight="1">
      <c r="A22" s="138">
        <v>13</v>
      </c>
      <c r="B22" s="341" t="s">
        <v>185</v>
      </c>
      <c r="C22" s="130">
        <v>0</v>
      </c>
      <c r="D22" s="195">
        <v>197</v>
      </c>
      <c r="E22" s="196">
        <v>172</v>
      </c>
      <c r="F22" s="196">
        <v>151</v>
      </c>
      <c r="G22" s="197">
        <v>188</v>
      </c>
      <c r="H22" s="198">
        <v>192</v>
      </c>
      <c r="I22" s="89">
        <f t="shared" si="0"/>
        <v>900</v>
      </c>
      <c r="J22" s="182">
        <f t="shared" si="1"/>
        <v>900</v>
      </c>
      <c r="K22" s="148">
        <f t="shared" si="2"/>
        <v>180</v>
      </c>
    </row>
    <row r="23" spans="1:11" ht="15" customHeight="1">
      <c r="A23" s="138">
        <v>14</v>
      </c>
      <c r="B23" s="159" t="s">
        <v>285</v>
      </c>
      <c r="C23" s="4">
        <v>12</v>
      </c>
      <c r="D23" s="195">
        <v>187</v>
      </c>
      <c r="E23" s="196">
        <v>163</v>
      </c>
      <c r="F23" s="196">
        <v>152</v>
      </c>
      <c r="G23" s="197">
        <v>166</v>
      </c>
      <c r="H23" s="198">
        <v>162</v>
      </c>
      <c r="I23" s="89">
        <f t="shared" si="0"/>
        <v>830</v>
      </c>
      <c r="J23" s="5">
        <f t="shared" si="1"/>
        <v>890</v>
      </c>
      <c r="K23" s="148">
        <f t="shared" si="2"/>
        <v>166</v>
      </c>
    </row>
    <row r="24" spans="1:11" ht="15" customHeight="1">
      <c r="A24" s="138">
        <v>15</v>
      </c>
      <c r="B24" s="144" t="s">
        <v>179</v>
      </c>
      <c r="C24" s="4">
        <v>3</v>
      </c>
      <c r="D24" s="195">
        <v>189</v>
      </c>
      <c r="E24" s="196">
        <v>127</v>
      </c>
      <c r="F24" s="196">
        <v>173</v>
      </c>
      <c r="G24" s="197">
        <v>185</v>
      </c>
      <c r="H24" s="198">
        <v>198</v>
      </c>
      <c r="I24" s="89">
        <f t="shared" si="0"/>
        <v>872</v>
      </c>
      <c r="J24" s="182">
        <f t="shared" si="1"/>
        <v>887</v>
      </c>
      <c r="K24" s="148">
        <f t="shared" si="2"/>
        <v>174.4</v>
      </c>
    </row>
    <row r="25" spans="1:11" ht="15" customHeight="1">
      <c r="A25" s="138">
        <v>16</v>
      </c>
      <c r="B25" s="299" t="s">
        <v>136</v>
      </c>
      <c r="C25" s="4">
        <v>9</v>
      </c>
      <c r="D25" s="195">
        <v>159</v>
      </c>
      <c r="E25" s="196">
        <v>196</v>
      </c>
      <c r="F25" s="196">
        <v>130</v>
      </c>
      <c r="G25" s="197">
        <v>198</v>
      </c>
      <c r="H25" s="198">
        <v>157</v>
      </c>
      <c r="I25" s="89">
        <f t="shared" si="0"/>
        <v>840</v>
      </c>
      <c r="J25" s="5">
        <f t="shared" si="1"/>
        <v>885</v>
      </c>
      <c r="K25" s="148">
        <f t="shared" si="2"/>
        <v>168</v>
      </c>
    </row>
    <row r="26" spans="1:11" ht="15" customHeight="1">
      <c r="A26" s="138">
        <v>17</v>
      </c>
      <c r="B26" s="179" t="s">
        <v>260</v>
      </c>
      <c r="C26" s="11">
        <v>16</v>
      </c>
      <c r="D26" s="195">
        <v>201</v>
      </c>
      <c r="E26" s="196">
        <v>144</v>
      </c>
      <c r="F26" s="196">
        <v>162</v>
      </c>
      <c r="G26" s="197">
        <v>131</v>
      </c>
      <c r="H26" s="198">
        <v>165</v>
      </c>
      <c r="I26" s="89">
        <f t="shared" si="0"/>
        <v>803</v>
      </c>
      <c r="J26" s="182">
        <f t="shared" si="1"/>
        <v>883</v>
      </c>
      <c r="K26" s="148">
        <f t="shared" si="2"/>
        <v>160.6</v>
      </c>
    </row>
    <row r="27" spans="1:11" ht="15" customHeight="1">
      <c r="A27" s="138">
        <v>18</v>
      </c>
      <c r="B27" s="159" t="s">
        <v>237</v>
      </c>
      <c r="C27" s="4">
        <v>16</v>
      </c>
      <c r="D27" s="195">
        <v>156</v>
      </c>
      <c r="E27" s="196">
        <v>171</v>
      </c>
      <c r="F27" s="196">
        <v>152</v>
      </c>
      <c r="G27" s="197">
        <v>144</v>
      </c>
      <c r="H27" s="198">
        <v>157</v>
      </c>
      <c r="I27" s="89">
        <f t="shared" si="0"/>
        <v>780</v>
      </c>
      <c r="J27" s="5">
        <f t="shared" si="1"/>
        <v>860</v>
      </c>
      <c r="K27" s="148">
        <f t="shared" si="2"/>
        <v>156</v>
      </c>
    </row>
    <row r="28" spans="1:11" s="22" customFormat="1" ht="15" customHeight="1">
      <c r="A28" s="138">
        <v>19</v>
      </c>
      <c r="B28" s="159" t="s">
        <v>197</v>
      </c>
      <c r="C28" s="4">
        <v>3</v>
      </c>
      <c r="D28" s="195">
        <v>169</v>
      </c>
      <c r="E28" s="196">
        <v>172</v>
      </c>
      <c r="F28" s="196">
        <v>123</v>
      </c>
      <c r="G28" s="197">
        <v>221</v>
      </c>
      <c r="H28" s="198">
        <v>148</v>
      </c>
      <c r="I28" s="89">
        <f t="shared" si="0"/>
        <v>833</v>
      </c>
      <c r="J28" s="182">
        <f t="shared" si="1"/>
        <v>848</v>
      </c>
      <c r="K28" s="148">
        <f t="shared" si="2"/>
        <v>166.6</v>
      </c>
    </row>
    <row r="29" spans="1:11" s="22" customFormat="1" ht="15" customHeight="1">
      <c r="A29" s="138">
        <v>20</v>
      </c>
      <c r="B29" s="129" t="s">
        <v>153</v>
      </c>
      <c r="C29" s="4">
        <v>12</v>
      </c>
      <c r="D29" s="195">
        <v>115</v>
      </c>
      <c r="E29" s="196">
        <v>151</v>
      </c>
      <c r="F29" s="196">
        <v>167</v>
      </c>
      <c r="G29" s="197">
        <v>177</v>
      </c>
      <c r="H29" s="198">
        <v>175</v>
      </c>
      <c r="I29" s="89">
        <f t="shared" si="0"/>
        <v>785</v>
      </c>
      <c r="J29" s="5">
        <f t="shared" si="1"/>
        <v>845</v>
      </c>
      <c r="K29" s="148">
        <f t="shared" si="2"/>
        <v>157</v>
      </c>
    </row>
    <row r="30" spans="1:11" s="22" customFormat="1" ht="15" customHeight="1">
      <c r="A30" s="138">
        <v>21</v>
      </c>
      <c r="B30" s="159" t="s">
        <v>135</v>
      </c>
      <c r="C30" s="4">
        <v>0</v>
      </c>
      <c r="D30" s="195">
        <v>184</v>
      </c>
      <c r="E30" s="196">
        <v>177</v>
      </c>
      <c r="F30" s="196">
        <v>197</v>
      </c>
      <c r="G30" s="197">
        <v>148</v>
      </c>
      <c r="H30" s="198">
        <v>128</v>
      </c>
      <c r="I30" s="89">
        <f t="shared" si="0"/>
        <v>834</v>
      </c>
      <c r="J30" s="182">
        <f t="shared" si="1"/>
        <v>834</v>
      </c>
      <c r="K30" s="148">
        <f t="shared" si="2"/>
        <v>166.8</v>
      </c>
    </row>
    <row r="31" spans="1:11" s="22" customFormat="1" ht="15" customHeight="1">
      <c r="A31" s="138">
        <v>22</v>
      </c>
      <c r="B31" s="159" t="s">
        <v>252</v>
      </c>
      <c r="C31" s="4">
        <v>16</v>
      </c>
      <c r="D31" s="195">
        <v>106</v>
      </c>
      <c r="E31" s="196">
        <v>130</v>
      </c>
      <c r="F31" s="196">
        <v>123</v>
      </c>
      <c r="G31" s="197">
        <v>180</v>
      </c>
      <c r="H31" s="198">
        <v>172</v>
      </c>
      <c r="I31" s="89">
        <f t="shared" si="0"/>
        <v>711</v>
      </c>
      <c r="J31" s="5">
        <f t="shared" si="1"/>
        <v>791</v>
      </c>
      <c r="K31" s="148">
        <f t="shared" si="2"/>
        <v>142.19999999999999</v>
      </c>
    </row>
    <row r="32" spans="1:11" s="22" customFormat="1" ht="15" customHeight="1">
      <c r="A32" s="138">
        <v>23</v>
      </c>
      <c r="B32" s="159" t="s">
        <v>305</v>
      </c>
      <c r="C32" s="11">
        <v>0</v>
      </c>
      <c r="D32" s="195">
        <v>161</v>
      </c>
      <c r="E32" s="196">
        <v>161</v>
      </c>
      <c r="F32" s="196">
        <v>156</v>
      </c>
      <c r="G32" s="197">
        <v>154</v>
      </c>
      <c r="H32" s="198">
        <v>144</v>
      </c>
      <c r="I32" s="89">
        <f t="shared" si="0"/>
        <v>776</v>
      </c>
      <c r="J32" s="182">
        <f t="shared" si="1"/>
        <v>776</v>
      </c>
      <c r="K32" s="148">
        <f t="shared" si="2"/>
        <v>155.19999999999999</v>
      </c>
    </row>
    <row r="33" spans="1:11" s="22" customFormat="1" ht="15" customHeight="1">
      <c r="A33" s="138">
        <v>24</v>
      </c>
      <c r="B33" s="179" t="s">
        <v>309</v>
      </c>
      <c r="C33" s="4">
        <v>16</v>
      </c>
      <c r="D33" s="195">
        <v>142</v>
      </c>
      <c r="E33" s="196">
        <v>105</v>
      </c>
      <c r="F33" s="196">
        <v>149</v>
      </c>
      <c r="G33" s="197">
        <v>142</v>
      </c>
      <c r="H33" s="198">
        <v>120</v>
      </c>
      <c r="I33" s="89">
        <f t="shared" si="0"/>
        <v>658</v>
      </c>
      <c r="J33" s="5">
        <f t="shared" si="1"/>
        <v>738</v>
      </c>
      <c r="K33" s="148">
        <f t="shared" si="2"/>
        <v>131.6</v>
      </c>
    </row>
    <row r="34" spans="1:11" s="22" customFormat="1"/>
    <row r="35" spans="1:11" s="22" customFormat="1"/>
    <row r="36" spans="1:11" s="22" customFormat="1"/>
    <row r="37" spans="1:11" s="22" customFormat="1"/>
    <row r="38" spans="1:11" s="22" customFormat="1"/>
    <row r="39" spans="1:11" s="22" customFormat="1"/>
    <row r="40" spans="1:11" s="22" customFormat="1"/>
    <row r="41" spans="1:11" s="22" customFormat="1"/>
    <row r="42" spans="1:11" s="22" customFormat="1"/>
    <row r="43" spans="1:11" s="22" customFormat="1"/>
    <row r="44" spans="1:11" s="22" customFormat="1"/>
    <row r="45" spans="1:11" s="22" customFormat="1"/>
    <row r="46" spans="1:11" s="22" customFormat="1"/>
    <row r="47" spans="1:11" s="22" customFormat="1"/>
    <row r="48" spans="1:11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  <row r="291" s="22" customFormat="1"/>
    <row r="292" s="22" customFormat="1"/>
    <row r="293" s="22" customFormat="1"/>
    <row r="294" s="22" customForma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/>
    <row r="323" s="22" customFormat="1"/>
    <row r="324" s="22" customFormat="1"/>
    <row r="325" s="22" customFormat="1"/>
    <row r="326" s="22" customFormat="1"/>
    <row r="327" s="22" customForma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  <row r="367" s="22" customFormat="1"/>
    <row r="368" s="22" customFormat="1"/>
    <row r="369" s="22" customFormat="1"/>
    <row r="370" s="22" customFormat="1"/>
    <row r="371" s="22" customFormat="1"/>
    <row r="372" s="22" customFormat="1"/>
    <row r="373" s="22" customFormat="1"/>
    <row r="374" s="22" customFormat="1"/>
    <row r="375" s="22" customFormat="1"/>
    <row r="376" s="22" customFormat="1"/>
    <row r="377" s="22" customFormat="1"/>
    <row r="378" s="22" customFormat="1"/>
    <row r="379" s="22" customFormat="1"/>
    <row r="380" s="22" customFormat="1"/>
    <row r="381" s="22" customFormat="1"/>
    <row r="382" s="22" customFormat="1"/>
    <row r="383" s="22" customFormat="1"/>
    <row r="384" s="22" customFormat="1"/>
    <row r="385" spans="2:3" s="22" customFormat="1"/>
    <row r="386" spans="2:3" s="22" customFormat="1"/>
    <row r="387" spans="2:3" s="22" customFormat="1"/>
    <row r="388" spans="2:3" s="22" customFormat="1"/>
    <row r="389" spans="2:3" s="22" customFormat="1"/>
    <row r="390" spans="2:3" s="22" customFormat="1"/>
    <row r="391" spans="2:3" s="22" customFormat="1"/>
    <row r="392" spans="2:3" s="22" customFormat="1"/>
    <row r="393" spans="2:3" s="22" customFormat="1"/>
    <row r="394" spans="2:3" s="22" customFormat="1"/>
    <row r="395" spans="2:3" s="22" customFormat="1"/>
    <row r="396" spans="2:3" s="22" customFormat="1"/>
    <row r="397" spans="2:3" s="22" customFormat="1"/>
    <row r="398" spans="2:3" s="22" customFormat="1">
      <c r="B398" s="1"/>
      <c r="C398" s="1"/>
    </row>
  </sheetData>
  <sortState ref="B10:K33">
    <sortCondition descending="1" ref="J10:J33"/>
  </sortState>
  <mergeCells count="14">
    <mergeCell ref="G8:G9"/>
    <mergeCell ref="H8:H9"/>
    <mergeCell ref="I8:I9"/>
    <mergeCell ref="J8:J9"/>
    <mergeCell ref="A4:K4"/>
    <mergeCell ref="A5:K5"/>
    <mergeCell ref="A7:K7"/>
    <mergeCell ref="A8:A9"/>
    <mergeCell ref="B8:B9"/>
    <mergeCell ref="C8:C9"/>
    <mergeCell ref="D8:D9"/>
    <mergeCell ref="E8:E9"/>
    <mergeCell ref="F8:F9"/>
    <mergeCell ref="K8:K9"/>
  </mergeCells>
  <phoneticPr fontId="17" type="noConversion"/>
  <conditionalFormatting sqref="D10:H33">
    <cfRule type="cellIs" dxfId="16" priority="1" stopIfTrue="1" operator="greaterThanOrEqual">
      <formula>200</formula>
    </cfRule>
  </conditionalFormatting>
  <pageMargins left="0.78740157480314965" right="0.35433070866141736" top="0.78740157480314965" bottom="0.98425196850393704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21"/>
  <sheetViews>
    <sheetView topLeftCell="A7" zoomScaleNormal="100" workbookViewId="0">
      <selection activeCell="B18" sqref="B18:C18"/>
    </sheetView>
  </sheetViews>
  <sheetFormatPr defaultColWidth="9.08984375" defaultRowHeight="12.5"/>
  <cols>
    <col min="1" max="1" width="3.54296875" style="1" customWidth="1"/>
    <col min="2" max="2" width="25.6328125" style="1" customWidth="1"/>
    <col min="3" max="3" width="4.6328125" style="1" customWidth="1"/>
    <col min="4" max="9" width="6.453125" style="1" customWidth="1"/>
    <col min="10" max="10" width="8.6328125" style="1" customWidth="1"/>
    <col min="11" max="11" width="8.08984375" style="1" customWidth="1"/>
    <col min="12" max="131" width="9.08984375" style="22"/>
    <col min="132" max="16384" width="9.08984375" style="1"/>
  </cols>
  <sheetData>
    <row r="1" spans="1:133">
      <c r="A1" s="233"/>
      <c r="B1" s="239"/>
      <c r="C1" s="239"/>
      <c r="D1" s="239"/>
      <c r="E1" s="239"/>
      <c r="F1" s="239"/>
      <c r="G1" s="239"/>
      <c r="H1" s="234"/>
      <c r="I1" s="234"/>
      <c r="J1" s="234"/>
      <c r="K1" s="235"/>
      <c r="DR1" s="1"/>
      <c r="DS1" s="1"/>
      <c r="DT1" s="1"/>
      <c r="DU1" s="1"/>
      <c r="DV1" s="1"/>
      <c r="DW1" s="1"/>
      <c r="DX1" s="1"/>
      <c r="DY1" s="1"/>
      <c r="DZ1" s="1"/>
      <c r="EA1" s="1"/>
    </row>
    <row r="2" spans="1:133">
      <c r="A2" s="236"/>
      <c r="B2" s="240"/>
      <c r="C2" s="240"/>
      <c r="D2" s="240"/>
      <c r="E2" s="240"/>
      <c r="F2" s="240"/>
      <c r="G2" s="240"/>
      <c r="H2" s="237"/>
      <c r="I2" s="237"/>
      <c r="J2" s="237"/>
      <c r="K2" s="238"/>
      <c r="DR2" s="1"/>
      <c r="DS2" s="1"/>
      <c r="DT2" s="1"/>
      <c r="DU2" s="1"/>
      <c r="DV2" s="1"/>
      <c r="DW2" s="1"/>
      <c r="DX2" s="1"/>
      <c r="DY2" s="1"/>
      <c r="DZ2" s="1"/>
      <c r="EA2" s="1"/>
    </row>
    <row r="3" spans="1:133" ht="13" thickBot="1">
      <c r="A3" s="236"/>
      <c r="B3" s="240"/>
      <c r="C3" s="240"/>
      <c r="D3" s="240"/>
      <c r="E3" s="240"/>
      <c r="F3" s="240"/>
      <c r="G3" s="240"/>
      <c r="H3" s="237"/>
      <c r="I3" s="237"/>
      <c r="J3" s="237"/>
      <c r="K3" s="238"/>
      <c r="DR3" s="1"/>
      <c r="DS3" s="1"/>
      <c r="DT3" s="1"/>
      <c r="DU3" s="1"/>
      <c r="DV3" s="1"/>
      <c r="DW3" s="1"/>
      <c r="DX3" s="1"/>
      <c r="DY3" s="1"/>
      <c r="DZ3" s="1"/>
      <c r="EA3" s="1"/>
    </row>
    <row r="4" spans="1:133" ht="27.5">
      <c r="A4" s="400" t="s">
        <v>199</v>
      </c>
      <c r="B4" s="401"/>
      <c r="C4" s="401"/>
      <c r="D4" s="401"/>
      <c r="E4" s="401"/>
      <c r="F4" s="401"/>
      <c r="G4" s="401"/>
      <c r="H4" s="401"/>
      <c r="I4" s="401"/>
      <c r="J4" s="401"/>
      <c r="K4" s="402"/>
    </row>
    <row r="5" spans="1:133" s="8" customFormat="1" ht="14.5" thickBot="1">
      <c r="A5" s="410" t="s">
        <v>294</v>
      </c>
      <c r="B5" s="411"/>
      <c r="C5" s="411"/>
      <c r="D5" s="411"/>
      <c r="E5" s="411"/>
      <c r="F5" s="411"/>
      <c r="G5" s="411"/>
      <c r="H5" s="411"/>
      <c r="I5" s="411"/>
      <c r="J5" s="411"/>
      <c r="K5" s="41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</row>
    <row r="6" spans="1:133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3" ht="21" customHeight="1">
      <c r="A7" s="436" t="s">
        <v>210</v>
      </c>
      <c r="B7" s="437"/>
      <c r="C7" s="437"/>
      <c r="D7" s="437"/>
      <c r="E7" s="437"/>
      <c r="F7" s="437"/>
      <c r="G7" s="437"/>
      <c r="H7" s="437"/>
      <c r="I7" s="437"/>
      <c r="J7" s="437"/>
      <c r="K7" s="438"/>
    </row>
    <row r="8" spans="1:133" ht="15.75" customHeight="1">
      <c r="A8" s="439" t="s">
        <v>0</v>
      </c>
      <c r="B8" s="440" t="s">
        <v>2</v>
      </c>
      <c r="C8" s="441" t="s">
        <v>3</v>
      </c>
      <c r="D8" s="442" t="s">
        <v>10</v>
      </c>
      <c r="E8" s="443" t="s">
        <v>11</v>
      </c>
      <c r="F8" s="443" t="s">
        <v>12</v>
      </c>
      <c r="G8" s="443" t="s">
        <v>13</v>
      </c>
      <c r="H8" s="444" t="s">
        <v>14</v>
      </c>
      <c r="I8" s="445" t="s">
        <v>43</v>
      </c>
      <c r="J8" s="409" t="s">
        <v>1</v>
      </c>
      <c r="K8" s="422" t="s">
        <v>8</v>
      </c>
    </row>
    <row r="9" spans="1:133" ht="14.15" customHeight="1" thickBot="1">
      <c r="A9" s="414"/>
      <c r="B9" s="416"/>
      <c r="C9" s="418"/>
      <c r="D9" s="429"/>
      <c r="E9" s="423"/>
      <c r="F9" s="423"/>
      <c r="G9" s="423"/>
      <c r="H9" s="425"/>
      <c r="I9" s="427"/>
      <c r="J9" s="409"/>
      <c r="K9" s="422"/>
    </row>
    <row r="10" spans="1:133" s="2" customFormat="1" ht="15" customHeight="1">
      <c r="A10" s="343">
        <v>1</v>
      </c>
      <c r="B10" s="215" t="s">
        <v>270</v>
      </c>
      <c r="C10" s="9">
        <v>16</v>
      </c>
      <c r="D10" s="199">
        <v>166</v>
      </c>
      <c r="E10" s="200">
        <v>173</v>
      </c>
      <c r="F10" s="200">
        <v>170</v>
      </c>
      <c r="G10" s="201">
        <v>214</v>
      </c>
      <c r="H10" s="202">
        <v>222</v>
      </c>
      <c r="I10" s="192">
        <f t="shared" ref="I10:I28" si="0">SUM(D10:H10)</f>
        <v>945</v>
      </c>
      <c r="J10" s="177">
        <f t="shared" ref="J10:J28" si="1">COUNT(D10:H10)*C10+I10</f>
        <v>1025</v>
      </c>
      <c r="K10" s="147">
        <f t="shared" ref="K10:K28" si="2">IF(I10,AVERAGE(D10:H10),0)</f>
        <v>189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</row>
    <row r="11" spans="1:133" s="2" customFormat="1" ht="15" customHeight="1">
      <c r="A11" s="342">
        <v>2</v>
      </c>
      <c r="B11" s="175" t="s">
        <v>127</v>
      </c>
      <c r="C11" s="4">
        <v>6</v>
      </c>
      <c r="D11" s="195">
        <v>184</v>
      </c>
      <c r="E11" s="196">
        <v>164</v>
      </c>
      <c r="F11" s="196">
        <v>190</v>
      </c>
      <c r="G11" s="197">
        <v>224</v>
      </c>
      <c r="H11" s="198">
        <v>233</v>
      </c>
      <c r="I11" s="89">
        <f t="shared" si="0"/>
        <v>995</v>
      </c>
      <c r="J11" s="5">
        <f t="shared" si="1"/>
        <v>1025</v>
      </c>
      <c r="K11" s="148">
        <f t="shared" si="2"/>
        <v>199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</row>
    <row r="12" spans="1:133" ht="15" customHeight="1">
      <c r="A12" s="342">
        <v>3</v>
      </c>
      <c r="B12" s="129" t="s">
        <v>179</v>
      </c>
      <c r="C12" s="4">
        <v>3</v>
      </c>
      <c r="D12" s="195">
        <v>203</v>
      </c>
      <c r="E12" s="196">
        <v>184</v>
      </c>
      <c r="F12" s="196">
        <v>163</v>
      </c>
      <c r="G12" s="197">
        <v>233</v>
      </c>
      <c r="H12" s="198">
        <v>201</v>
      </c>
      <c r="I12" s="89">
        <f t="shared" si="0"/>
        <v>984</v>
      </c>
      <c r="J12" s="182">
        <f t="shared" si="1"/>
        <v>999</v>
      </c>
      <c r="K12" s="148">
        <f t="shared" si="2"/>
        <v>196.8</v>
      </c>
      <c r="EB12" s="22"/>
      <c r="EC12" s="22"/>
    </row>
    <row r="13" spans="1:133" ht="15" customHeight="1">
      <c r="A13" s="342">
        <v>4</v>
      </c>
      <c r="B13" s="175" t="s">
        <v>264</v>
      </c>
      <c r="C13" s="4">
        <v>12</v>
      </c>
      <c r="D13" s="195">
        <v>203</v>
      </c>
      <c r="E13" s="196">
        <v>173</v>
      </c>
      <c r="F13" s="196">
        <v>206</v>
      </c>
      <c r="G13" s="197">
        <v>219</v>
      </c>
      <c r="H13" s="198">
        <v>135</v>
      </c>
      <c r="I13" s="89">
        <f t="shared" si="0"/>
        <v>936</v>
      </c>
      <c r="J13" s="5">
        <f t="shared" si="1"/>
        <v>996</v>
      </c>
      <c r="K13" s="148">
        <f t="shared" si="2"/>
        <v>187.2</v>
      </c>
      <c r="EB13" s="22"/>
      <c r="EC13" s="22"/>
    </row>
    <row r="14" spans="1:133" ht="15" customHeight="1">
      <c r="A14" s="342">
        <v>5</v>
      </c>
      <c r="B14" s="165" t="s">
        <v>134</v>
      </c>
      <c r="C14" s="4">
        <v>6</v>
      </c>
      <c r="D14" s="195">
        <v>199</v>
      </c>
      <c r="E14" s="196">
        <v>179</v>
      </c>
      <c r="F14" s="196">
        <v>200</v>
      </c>
      <c r="G14" s="197">
        <v>181</v>
      </c>
      <c r="H14" s="198">
        <v>200</v>
      </c>
      <c r="I14" s="89">
        <f t="shared" si="0"/>
        <v>959</v>
      </c>
      <c r="J14" s="182">
        <f t="shared" si="1"/>
        <v>989</v>
      </c>
      <c r="K14" s="148">
        <f t="shared" si="2"/>
        <v>191.8</v>
      </c>
      <c r="EB14" s="22"/>
      <c r="EC14" s="22"/>
    </row>
    <row r="15" spans="1:133" ht="15" customHeight="1">
      <c r="A15" s="342">
        <v>6</v>
      </c>
      <c r="B15" s="175" t="s">
        <v>128</v>
      </c>
      <c r="C15" s="4">
        <v>12</v>
      </c>
      <c r="D15" s="195">
        <v>183</v>
      </c>
      <c r="E15" s="196">
        <v>170</v>
      </c>
      <c r="F15" s="196">
        <v>222</v>
      </c>
      <c r="G15" s="197">
        <v>191</v>
      </c>
      <c r="H15" s="198">
        <v>155</v>
      </c>
      <c r="I15" s="89">
        <f t="shared" si="0"/>
        <v>921</v>
      </c>
      <c r="J15" s="5">
        <f t="shared" si="1"/>
        <v>981</v>
      </c>
      <c r="K15" s="148">
        <f t="shared" si="2"/>
        <v>184.2</v>
      </c>
      <c r="EB15" s="22"/>
      <c r="EC15" s="22"/>
    </row>
    <row r="16" spans="1:133" ht="15" customHeight="1">
      <c r="A16" s="342">
        <v>7</v>
      </c>
      <c r="B16" s="159" t="s">
        <v>267</v>
      </c>
      <c r="C16" s="4">
        <v>16</v>
      </c>
      <c r="D16" s="195">
        <v>180</v>
      </c>
      <c r="E16" s="196">
        <v>174</v>
      </c>
      <c r="F16" s="196">
        <v>185</v>
      </c>
      <c r="G16" s="197">
        <v>168</v>
      </c>
      <c r="H16" s="198">
        <v>178</v>
      </c>
      <c r="I16" s="89">
        <f t="shared" si="0"/>
        <v>885</v>
      </c>
      <c r="J16" s="182">
        <f t="shared" si="1"/>
        <v>965</v>
      </c>
      <c r="K16" s="148">
        <f t="shared" si="2"/>
        <v>177</v>
      </c>
      <c r="EB16" s="22"/>
      <c r="EC16" s="22"/>
    </row>
    <row r="17" spans="1:133" ht="15" customHeight="1">
      <c r="A17" s="342">
        <v>8</v>
      </c>
      <c r="B17" s="175" t="s">
        <v>156</v>
      </c>
      <c r="C17" s="130">
        <v>12</v>
      </c>
      <c r="D17" s="195">
        <v>170</v>
      </c>
      <c r="E17" s="196">
        <v>170</v>
      </c>
      <c r="F17" s="196">
        <v>192</v>
      </c>
      <c r="G17" s="197">
        <v>179</v>
      </c>
      <c r="H17" s="198">
        <v>178</v>
      </c>
      <c r="I17" s="89">
        <f t="shared" si="0"/>
        <v>889</v>
      </c>
      <c r="J17" s="5">
        <f t="shared" si="1"/>
        <v>949</v>
      </c>
      <c r="K17" s="148">
        <f t="shared" si="2"/>
        <v>177.8</v>
      </c>
      <c r="EB17" s="22"/>
      <c r="EC17" s="22"/>
    </row>
    <row r="18" spans="1:133" ht="15" customHeight="1">
      <c r="A18" s="342">
        <v>9</v>
      </c>
      <c r="B18" s="159" t="s">
        <v>197</v>
      </c>
      <c r="C18" s="4">
        <v>3</v>
      </c>
      <c r="D18" s="195">
        <v>184</v>
      </c>
      <c r="E18" s="196">
        <v>200</v>
      </c>
      <c r="F18" s="196">
        <v>201</v>
      </c>
      <c r="G18" s="197">
        <v>134</v>
      </c>
      <c r="H18" s="198">
        <v>199</v>
      </c>
      <c r="I18" s="89">
        <f t="shared" si="0"/>
        <v>918</v>
      </c>
      <c r="J18" s="182">
        <f t="shared" si="1"/>
        <v>933</v>
      </c>
      <c r="K18" s="148">
        <f t="shared" si="2"/>
        <v>183.6</v>
      </c>
      <c r="EB18" s="22"/>
      <c r="EC18" s="22"/>
    </row>
    <row r="19" spans="1:133" ht="15" customHeight="1">
      <c r="A19" s="342">
        <v>10</v>
      </c>
      <c r="B19" s="159" t="s">
        <v>265</v>
      </c>
      <c r="C19" s="4">
        <v>12</v>
      </c>
      <c r="D19" s="195">
        <v>145</v>
      </c>
      <c r="E19" s="196">
        <v>170</v>
      </c>
      <c r="F19" s="196">
        <v>188</v>
      </c>
      <c r="G19" s="197">
        <v>185</v>
      </c>
      <c r="H19" s="198">
        <v>165</v>
      </c>
      <c r="I19" s="89">
        <f t="shared" si="0"/>
        <v>853</v>
      </c>
      <c r="J19" s="5">
        <f t="shared" si="1"/>
        <v>913</v>
      </c>
      <c r="K19" s="148">
        <f t="shared" si="2"/>
        <v>170.6</v>
      </c>
      <c r="EB19" s="22"/>
      <c r="EC19" s="22"/>
    </row>
    <row r="20" spans="1:133" ht="15" customHeight="1">
      <c r="A20" s="342">
        <v>11</v>
      </c>
      <c r="B20" s="129" t="s">
        <v>143</v>
      </c>
      <c r="C20" s="4">
        <v>9</v>
      </c>
      <c r="D20" s="195">
        <v>210</v>
      </c>
      <c r="E20" s="196">
        <v>214</v>
      </c>
      <c r="F20" s="196">
        <v>160</v>
      </c>
      <c r="G20" s="197">
        <v>130</v>
      </c>
      <c r="H20" s="198">
        <v>143</v>
      </c>
      <c r="I20" s="89">
        <f t="shared" si="0"/>
        <v>857</v>
      </c>
      <c r="J20" s="182">
        <f t="shared" si="1"/>
        <v>902</v>
      </c>
      <c r="K20" s="148">
        <f t="shared" si="2"/>
        <v>171.4</v>
      </c>
      <c r="EB20" s="22"/>
      <c r="EC20" s="22"/>
    </row>
    <row r="21" spans="1:133" ht="15" customHeight="1">
      <c r="A21" s="342">
        <v>12</v>
      </c>
      <c r="B21" s="159" t="s">
        <v>266</v>
      </c>
      <c r="C21" s="4">
        <v>20</v>
      </c>
      <c r="D21" s="195">
        <v>142</v>
      </c>
      <c r="E21" s="196">
        <v>118</v>
      </c>
      <c r="F21" s="196">
        <v>159</v>
      </c>
      <c r="G21" s="197">
        <v>218</v>
      </c>
      <c r="H21" s="198">
        <v>165</v>
      </c>
      <c r="I21" s="89">
        <f t="shared" si="0"/>
        <v>802</v>
      </c>
      <c r="J21" s="5">
        <f t="shared" si="1"/>
        <v>902</v>
      </c>
      <c r="K21" s="148">
        <f t="shared" si="2"/>
        <v>160.4</v>
      </c>
      <c r="EB21" s="22"/>
      <c r="EC21" s="22"/>
    </row>
    <row r="22" spans="1:133" s="22" customFormat="1" ht="15" customHeight="1">
      <c r="A22" s="342">
        <v>13</v>
      </c>
      <c r="B22" s="159" t="s">
        <v>142</v>
      </c>
      <c r="C22" s="4">
        <v>0</v>
      </c>
      <c r="D22" s="195">
        <v>175</v>
      </c>
      <c r="E22" s="196">
        <v>202</v>
      </c>
      <c r="F22" s="196">
        <v>177</v>
      </c>
      <c r="G22" s="197">
        <v>137</v>
      </c>
      <c r="H22" s="198">
        <v>182</v>
      </c>
      <c r="I22" s="89">
        <f t="shared" si="0"/>
        <v>873</v>
      </c>
      <c r="J22" s="182">
        <f t="shared" si="1"/>
        <v>873</v>
      </c>
      <c r="K22" s="148">
        <f t="shared" si="2"/>
        <v>174.6</v>
      </c>
    </row>
    <row r="23" spans="1:133" s="22" customFormat="1" ht="15" customHeight="1">
      <c r="A23" s="342">
        <v>14</v>
      </c>
      <c r="B23" s="159" t="s">
        <v>135</v>
      </c>
      <c r="C23" s="4">
        <v>0</v>
      </c>
      <c r="D23" s="195">
        <v>213</v>
      </c>
      <c r="E23" s="196">
        <v>192</v>
      </c>
      <c r="F23" s="196">
        <v>147</v>
      </c>
      <c r="G23" s="197">
        <v>168</v>
      </c>
      <c r="H23" s="198">
        <v>121</v>
      </c>
      <c r="I23" s="89">
        <f t="shared" si="0"/>
        <v>841</v>
      </c>
      <c r="J23" s="5">
        <f t="shared" si="1"/>
        <v>841</v>
      </c>
      <c r="K23" s="148">
        <f t="shared" si="2"/>
        <v>168.2</v>
      </c>
    </row>
    <row r="24" spans="1:133" s="22" customFormat="1" ht="15" customHeight="1">
      <c r="A24" s="342">
        <v>15</v>
      </c>
      <c r="B24" s="179" t="s">
        <v>305</v>
      </c>
      <c r="C24" s="4">
        <v>0</v>
      </c>
      <c r="D24" s="195">
        <v>205</v>
      </c>
      <c r="E24" s="196">
        <v>161</v>
      </c>
      <c r="F24" s="196">
        <v>162</v>
      </c>
      <c r="G24" s="197">
        <v>137</v>
      </c>
      <c r="H24" s="198">
        <v>153</v>
      </c>
      <c r="I24" s="89">
        <f t="shared" si="0"/>
        <v>818</v>
      </c>
      <c r="J24" s="349">
        <f t="shared" si="1"/>
        <v>818</v>
      </c>
      <c r="K24" s="148">
        <f t="shared" si="2"/>
        <v>163.6</v>
      </c>
    </row>
    <row r="25" spans="1:133" s="22" customFormat="1" ht="15" customHeight="1">
      <c r="A25" s="342">
        <v>16</v>
      </c>
      <c r="B25" s="179" t="s">
        <v>260</v>
      </c>
      <c r="C25" s="4">
        <v>16</v>
      </c>
      <c r="D25" s="195">
        <v>137</v>
      </c>
      <c r="E25" s="196">
        <v>166</v>
      </c>
      <c r="F25" s="196">
        <v>143</v>
      </c>
      <c r="G25" s="197">
        <v>140</v>
      </c>
      <c r="H25" s="198">
        <v>152</v>
      </c>
      <c r="I25" s="89">
        <f t="shared" si="0"/>
        <v>738</v>
      </c>
      <c r="J25" s="5">
        <f t="shared" si="1"/>
        <v>818</v>
      </c>
      <c r="K25" s="148">
        <f t="shared" si="2"/>
        <v>147.6</v>
      </c>
    </row>
    <row r="26" spans="1:133" s="22" customFormat="1" ht="15" customHeight="1">
      <c r="A26" s="342">
        <v>17</v>
      </c>
      <c r="B26" s="175" t="s">
        <v>269</v>
      </c>
      <c r="C26" s="4">
        <v>16</v>
      </c>
      <c r="D26" s="195">
        <v>144</v>
      </c>
      <c r="E26" s="196">
        <v>153</v>
      </c>
      <c r="F26" s="196">
        <v>127</v>
      </c>
      <c r="G26" s="197">
        <v>165</v>
      </c>
      <c r="H26" s="198">
        <v>132</v>
      </c>
      <c r="I26" s="89">
        <f t="shared" si="0"/>
        <v>721</v>
      </c>
      <c r="J26" s="182">
        <f t="shared" si="1"/>
        <v>801</v>
      </c>
      <c r="K26" s="148">
        <f t="shared" si="2"/>
        <v>144.19999999999999</v>
      </c>
    </row>
    <row r="27" spans="1:133" s="22" customFormat="1" ht="15" customHeight="1">
      <c r="A27" s="342">
        <v>18</v>
      </c>
      <c r="B27" s="179" t="s">
        <v>136</v>
      </c>
      <c r="C27" s="11">
        <v>9</v>
      </c>
      <c r="D27" s="195">
        <v>181</v>
      </c>
      <c r="E27" s="196">
        <v>126</v>
      </c>
      <c r="F27" s="196">
        <v>137</v>
      </c>
      <c r="G27" s="197">
        <v>165</v>
      </c>
      <c r="H27" s="198">
        <v>120</v>
      </c>
      <c r="I27" s="89">
        <f t="shared" si="0"/>
        <v>729</v>
      </c>
      <c r="J27" s="5">
        <f t="shared" si="1"/>
        <v>774</v>
      </c>
      <c r="K27" s="148">
        <f t="shared" si="2"/>
        <v>145.80000000000001</v>
      </c>
    </row>
    <row r="28" spans="1:133" s="22" customFormat="1" ht="15" customHeight="1">
      <c r="A28" s="342">
        <v>19</v>
      </c>
      <c r="B28" s="176" t="s">
        <v>246</v>
      </c>
      <c r="C28" s="4">
        <v>6</v>
      </c>
      <c r="D28" s="195">
        <v>197</v>
      </c>
      <c r="E28" s="196">
        <v>145</v>
      </c>
      <c r="F28" s="196">
        <v>187</v>
      </c>
      <c r="G28" s="197">
        <v>158</v>
      </c>
      <c r="H28" s="198">
        <v>0</v>
      </c>
      <c r="I28" s="89">
        <f t="shared" si="0"/>
        <v>687</v>
      </c>
      <c r="J28" s="350">
        <f t="shared" si="1"/>
        <v>717</v>
      </c>
      <c r="K28" s="148">
        <f t="shared" si="2"/>
        <v>137.4</v>
      </c>
    </row>
    <row r="29" spans="1:133" s="22" customFormat="1"/>
    <row r="30" spans="1:133" s="22" customFormat="1"/>
    <row r="31" spans="1:133" s="22" customFormat="1"/>
    <row r="32" spans="1:133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  <row r="291" s="22" customFormat="1"/>
    <row r="292" s="22" customFormat="1"/>
    <row r="293" s="22" customFormat="1"/>
    <row r="294" s="22" customForma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</sheetData>
  <sortState ref="B10:K28">
    <sortCondition descending="1" ref="J10:J28"/>
  </sortState>
  <mergeCells count="14">
    <mergeCell ref="A4:K4"/>
    <mergeCell ref="A5:K5"/>
    <mergeCell ref="A7:K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honeticPr fontId="17" type="noConversion"/>
  <conditionalFormatting sqref="D10:H28">
    <cfRule type="cellIs" dxfId="15" priority="1" stopIfTrue="1" operator="greaterThanOrEqual">
      <formula>200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&amp;R&amp;"Calibri"&amp;11&amp;K000000VIDAUS NAUDOJIMO&amp;1#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63"/>
  <sheetViews>
    <sheetView zoomScale="107" zoomScaleNormal="100" workbookViewId="0">
      <selection activeCell="H12" sqref="H12"/>
    </sheetView>
  </sheetViews>
  <sheetFormatPr defaultColWidth="9.08984375" defaultRowHeight="12.5"/>
  <cols>
    <col min="1" max="1" width="3.54296875" style="1" customWidth="1"/>
    <col min="2" max="2" width="26.6328125" style="1" bestFit="1" customWidth="1"/>
    <col min="3" max="3" width="4.6328125" style="1" customWidth="1"/>
    <col min="4" max="9" width="6.453125" style="1" customWidth="1"/>
    <col min="10" max="10" width="8.6328125" style="1" customWidth="1"/>
    <col min="11" max="11" width="8.08984375" style="1" customWidth="1"/>
    <col min="12" max="132" width="9.08984375" style="22"/>
    <col min="133" max="16384" width="9.08984375" style="1"/>
  </cols>
  <sheetData>
    <row r="1" spans="1:133">
      <c r="A1" s="233"/>
      <c r="B1" s="239"/>
      <c r="C1" s="239"/>
      <c r="D1" s="239"/>
      <c r="E1" s="239"/>
      <c r="F1" s="239"/>
      <c r="G1" s="239"/>
      <c r="H1" s="234"/>
      <c r="I1" s="234"/>
      <c r="J1" s="234"/>
      <c r="K1" s="235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1:133">
      <c r="A2" s="236"/>
      <c r="B2" s="240"/>
      <c r="C2" s="240"/>
      <c r="D2" s="240"/>
      <c r="E2" s="240"/>
      <c r="F2" s="240"/>
      <c r="G2" s="240"/>
      <c r="H2" s="237"/>
      <c r="I2" s="237"/>
      <c r="J2" s="237"/>
      <c r="K2" s="238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1:133" ht="13" thickBot="1">
      <c r="A3" s="236"/>
      <c r="B3" s="240"/>
      <c r="C3" s="240"/>
      <c r="D3" s="240"/>
      <c r="E3" s="240"/>
      <c r="F3" s="240"/>
      <c r="G3" s="240"/>
      <c r="H3" s="237"/>
      <c r="I3" s="237"/>
      <c r="J3" s="237"/>
      <c r="K3" s="238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3" ht="27.5">
      <c r="A4" s="400" t="s">
        <v>199</v>
      </c>
      <c r="B4" s="401"/>
      <c r="C4" s="401"/>
      <c r="D4" s="401"/>
      <c r="E4" s="401"/>
      <c r="F4" s="401"/>
      <c r="G4" s="401"/>
      <c r="H4" s="401"/>
      <c r="I4" s="401"/>
      <c r="J4" s="401"/>
      <c r="K4" s="402"/>
    </row>
    <row r="5" spans="1:133" s="8" customFormat="1" ht="14.5" thickBot="1">
      <c r="A5" s="410" t="s">
        <v>294</v>
      </c>
      <c r="B5" s="411"/>
      <c r="C5" s="411"/>
      <c r="D5" s="411"/>
      <c r="E5" s="411"/>
      <c r="F5" s="411"/>
      <c r="G5" s="411"/>
      <c r="H5" s="411"/>
      <c r="I5" s="411"/>
      <c r="J5" s="411"/>
      <c r="K5" s="41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</row>
    <row r="6" spans="1:133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3" ht="21" customHeight="1" thickBot="1">
      <c r="A7" s="389" t="s">
        <v>211</v>
      </c>
      <c r="B7" s="390"/>
      <c r="C7" s="390"/>
      <c r="D7" s="390"/>
      <c r="E7" s="390"/>
      <c r="F7" s="390"/>
      <c r="G7" s="390"/>
      <c r="H7" s="390"/>
      <c r="I7" s="390"/>
      <c r="J7" s="390"/>
      <c r="K7" s="391"/>
    </row>
    <row r="8" spans="1:133" ht="15.75" customHeight="1">
      <c r="A8" s="413" t="s">
        <v>0</v>
      </c>
      <c r="B8" s="415" t="s">
        <v>2</v>
      </c>
      <c r="C8" s="417" t="s">
        <v>3</v>
      </c>
      <c r="D8" s="428" t="s">
        <v>10</v>
      </c>
      <c r="E8" s="403" t="s">
        <v>11</v>
      </c>
      <c r="F8" s="403" t="s">
        <v>12</v>
      </c>
      <c r="G8" s="403" t="s">
        <v>13</v>
      </c>
      <c r="H8" s="424" t="s">
        <v>14</v>
      </c>
      <c r="I8" s="426" t="s">
        <v>43</v>
      </c>
      <c r="J8" s="398" t="s">
        <v>1</v>
      </c>
      <c r="K8" s="421" t="s">
        <v>8</v>
      </c>
    </row>
    <row r="9" spans="1:133" ht="14.15" customHeight="1" thickBot="1">
      <c r="A9" s="414"/>
      <c r="B9" s="416"/>
      <c r="C9" s="418"/>
      <c r="D9" s="429"/>
      <c r="E9" s="423"/>
      <c r="F9" s="423"/>
      <c r="G9" s="423"/>
      <c r="H9" s="425"/>
      <c r="I9" s="427"/>
      <c r="J9" s="409"/>
      <c r="K9" s="422"/>
    </row>
    <row r="10" spans="1:133" s="2" customFormat="1" ht="15" customHeight="1">
      <c r="A10" s="343">
        <v>1</v>
      </c>
      <c r="B10" s="215" t="s">
        <v>272</v>
      </c>
      <c r="C10" s="347">
        <v>0</v>
      </c>
      <c r="D10" s="199">
        <v>195</v>
      </c>
      <c r="E10" s="200">
        <v>256</v>
      </c>
      <c r="F10" s="200">
        <v>225</v>
      </c>
      <c r="G10" s="201">
        <v>287</v>
      </c>
      <c r="H10" s="202">
        <v>194</v>
      </c>
      <c r="I10" s="192">
        <f t="shared" ref="I10:I37" si="0">SUM(D10:H10)</f>
        <v>1157</v>
      </c>
      <c r="J10" s="177">
        <f t="shared" ref="J10:J37" si="1">COUNT(D10:H10)*C10+I10</f>
        <v>1157</v>
      </c>
      <c r="K10" s="147">
        <f t="shared" ref="K10:K37" si="2">IF(I10,AVERAGE(D10:H10),0)</f>
        <v>231.4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</row>
    <row r="11" spans="1:133" s="2" customFormat="1" ht="15" customHeight="1">
      <c r="A11" s="342">
        <v>2</v>
      </c>
      <c r="B11" s="129" t="s">
        <v>234</v>
      </c>
      <c r="C11" s="4">
        <v>9</v>
      </c>
      <c r="D11" s="195">
        <v>178</v>
      </c>
      <c r="E11" s="196">
        <v>297</v>
      </c>
      <c r="F11" s="196">
        <v>191</v>
      </c>
      <c r="G11" s="197">
        <v>161</v>
      </c>
      <c r="H11" s="198">
        <v>205</v>
      </c>
      <c r="I11" s="89">
        <f t="shared" si="0"/>
        <v>1032</v>
      </c>
      <c r="J11" s="5">
        <f t="shared" si="1"/>
        <v>1077</v>
      </c>
      <c r="K11" s="148">
        <f t="shared" si="2"/>
        <v>206.4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</row>
    <row r="12" spans="1:133" ht="15" customHeight="1">
      <c r="A12" s="342">
        <v>3</v>
      </c>
      <c r="B12" s="129" t="s">
        <v>127</v>
      </c>
      <c r="C12" s="4">
        <v>6</v>
      </c>
      <c r="D12" s="195">
        <v>169</v>
      </c>
      <c r="E12" s="196">
        <v>234</v>
      </c>
      <c r="F12" s="196">
        <v>179</v>
      </c>
      <c r="G12" s="197">
        <v>212</v>
      </c>
      <c r="H12" s="198">
        <v>203</v>
      </c>
      <c r="I12" s="89">
        <f t="shared" si="0"/>
        <v>997</v>
      </c>
      <c r="J12" s="182">
        <f t="shared" si="1"/>
        <v>1027</v>
      </c>
      <c r="K12" s="148">
        <f t="shared" si="2"/>
        <v>199.4</v>
      </c>
      <c r="EC12" s="22"/>
    </row>
    <row r="13" spans="1:133" ht="15" customHeight="1">
      <c r="A13" s="342">
        <v>4</v>
      </c>
      <c r="B13" s="129" t="s">
        <v>178</v>
      </c>
      <c r="C13" s="4">
        <v>6</v>
      </c>
      <c r="D13" s="195">
        <v>187</v>
      </c>
      <c r="E13" s="196">
        <v>216</v>
      </c>
      <c r="F13" s="196">
        <v>193</v>
      </c>
      <c r="G13" s="197">
        <v>201</v>
      </c>
      <c r="H13" s="198">
        <v>196</v>
      </c>
      <c r="I13" s="89">
        <f t="shared" si="0"/>
        <v>993</v>
      </c>
      <c r="J13" s="5">
        <f t="shared" si="1"/>
        <v>1023</v>
      </c>
      <c r="K13" s="148">
        <f t="shared" si="2"/>
        <v>198.6</v>
      </c>
      <c r="EC13" s="22"/>
    </row>
    <row r="14" spans="1:133" ht="15" customHeight="1">
      <c r="A14" s="342">
        <v>5</v>
      </c>
      <c r="B14" s="129" t="s">
        <v>128</v>
      </c>
      <c r="C14" s="4">
        <v>12</v>
      </c>
      <c r="D14" s="195">
        <v>163</v>
      </c>
      <c r="E14" s="196">
        <v>206</v>
      </c>
      <c r="F14" s="196">
        <v>168</v>
      </c>
      <c r="G14" s="197">
        <v>224</v>
      </c>
      <c r="H14" s="198">
        <v>188</v>
      </c>
      <c r="I14" s="89">
        <f t="shared" si="0"/>
        <v>949</v>
      </c>
      <c r="J14" s="182">
        <f t="shared" si="1"/>
        <v>1009</v>
      </c>
      <c r="K14" s="148">
        <f t="shared" si="2"/>
        <v>189.8</v>
      </c>
      <c r="EC14" s="22"/>
    </row>
    <row r="15" spans="1:133" ht="15" customHeight="1">
      <c r="A15" s="342">
        <v>6</v>
      </c>
      <c r="B15" s="159" t="s">
        <v>230</v>
      </c>
      <c r="C15" s="4">
        <v>9</v>
      </c>
      <c r="D15" s="195">
        <v>165</v>
      </c>
      <c r="E15" s="196">
        <v>185</v>
      </c>
      <c r="F15" s="196">
        <v>212</v>
      </c>
      <c r="G15" s="197">
        <v>180</v>
      </c>
      <c r="H15" s="198">
        <v>199</v>
      </c>
      <c r="I15" s="89">
        <f t="shared" si="0"/>
        <v>941</v>
      </c>
      <c r="J15" s="5">
        <f t="shared" si="1"/>
        <v>986</v>
      </c>
      <c r="K15" s="148">
        <f t="shared" si="2"/>
        <v>188.2</v>
      </c>
      <c r="EC15" s="22"/>
    </row>
    <row r="16" spans="1:133" ht="15" customHeight="1">
      <c r="A16" s="342">
        <v>7</v>
      </c>
      <c r="B16" s="159" t="s">
        <v>133</v>
      </c>
      <c r="C16" s="11">
        <v>6</v>
      </c>
      <c r="D16" s="195">
        <v>224</v>
      </c>
      <c r="E16" s="196">
        <v>168</v>
      </c>
      <c r="F16" s="196">
        <v>181</v>
      </c>
      <c r="G16" s="197">
        <v>185</v>
      </c>
      <c r="H16" s="198">
        <v>188</v>
      </c>
      <c r="I16" s="89">
        <f t="shared" si="0"/>
        <v>946</v>
      </c>
      <c r="J16" s="182">
        <f t="shared" si="1"/>
        <v>976</v>
      </c>
      <c r="K16" s="148">
        <f t="shared" si="2"/>
        <v>189.2</v>
      </c>
      <c r="EC16" s="22"/>
    </row>
    <row r="17" spans="1:133" ht="15" customHeight="1">
      <c r="A17" s="342">
        <v>8</v>
      </c>
      <c r="B17" s="159" t="s">
        <v>273</v>
      </c>
      <c r="C17" s="4">
        <v>16</v>
      </c>
      <c r="D17" s="195">
        <v>150</v>
      </c>
      <c r="E17" s="196">
        <v>164</v>
      </c>
      <c r="F17" s="196">
        <v>191</v>
      </c>
      <c r="G17" s="197">
        <v>166</v>
      </c>
      <c r="H17" s="198">
        <v>225</v>
      </c>
      <c r="I17" s="89">
        <f t="shared" si="0"/>
        <v>896</v>
      </c>
      <c r="J17" s="5">
        <f t="shared" si="1"/>
        <v>976</v>
      </c>
      <c r="K17" s="148">
        <f t="shared" si="2"/>
        <v>179.2</v>
      </c>
      <c r="EC17" s="22"/>
    </row>
    <row r="18" spans="1:133" ht="15" customHeight="1">
      <c r="A18" s="342">
        <v>9</v>
      </c>
      <c r="B18" s="13" t="s">
        <v>275</v>
      </c>
      <c r="C18" s="4">
        <v>9</v>
      </c>
      <c r="D18" s="195">
        <v>172</v>
      </c>
      <c r="E18" s="196">
        <v>191</v>
      </c>
      <c r="F18" s="196">
        <v>184</v>
      </c>
      <c r="G18" s="197">
        <v>170</v>
      </c>
      <c r="H18" s="198">
        <v>213</v>
      </c>
      <c r="I18" s="89">
        <f t="shared" si="0"/>
        <v>930</v>
      </c>
      <c r="J18" s="182">
        <f t="shared" si="1"/>
        <v>975</v>
      </c>
      <c r="K18" s="148">
        <f t="shared" si="2"/>
        <v>186</v>
      </c>
      <c r="EC18" s="22"/>
    </row>
    <row r="19" spans="1:133" ht="15" customHeight="1">
      <c r="A19" s="342">
        <v>10</v>
      </c>
      <c r="B19" s="129" t="s">
        <v>116</v>
      </c>
      <c r="C19" s="11">
        <v>0</v>
      </c>
      <c r="D19" s="195">
        <v>190</v>
      </c>
      <c r="E19" s="196">
        <v>172</v>
      </c>
      <c r="F19" s="196">
        <v>203</v>
      </c>
      <c r="G19" s="197">
        <v>203</v>
      </c>
      <c r="H19" s="198">
        <v>203</v>
      </c>
      <c r="I19" s="89">
        <f t="shared" si="0"/>
        <v>971</v>
      </c>
      <c r="J19" s="5">
        <f t="shared" si="1"/>
        <v>971</v>
      </c>
      <c r="K19" s="148">
        <f t="shared" si="2"/>
        <v>194.2</v>
      </c>
      <c r="EC19" s="22"/>
    </row>
    <row r="20" spans="1:133" ht="15" customHeight="1">
      <c r="A20" s="342">
        <v>11</v>
      </c>
      <c r="B20" s="214" t="s">
        <v>232</v>
      </c>
      <c r="C20" s="181">
        <v>9</v>
      </c>
      <c r="D20" s="195">
        <v>148</v>
      </c>
      <c r="E20" s="196">
        <v>218</v>
      </c>
      <c r="F20" s="196">
        <v>212</v>
      </c>
      <c r="G20" s="197">
        <v>179</v>
      </c>
      <c r="H20" s="198">
        <v>166</v>
      </c>
      <c r="I20" s="89">
        <f t="shared" si="0"/>
        <v>923</v>
      </c>
      <c r="J20" s="182">
        <f t="shared" si="1"/>
        <v>968</v>
      </c>
      <c r="K20" s="148">
        <f t="shared" si="2"/>
        <v>184.6</v>
      </c>
      <c r="EC20" s="22"/>
    </row>
    <row r="21" spans="1:133" ht="15" customHeight="1">
      <c r="A21" s="342">
        <v>12</v>
      </c>
      <c r="B21" s="179" t="s">
        <v>136</v>
      </c>
      <c r="C21" s="4">
        <v>9</v>
      </c>
      <c r="D21" s="195">
        <v>189</v>
      </c>
      <c r="E21" s="196">
        <v>212</v>
      </c>
      <c r="F21" s="196">
        <v>178</v>
      </c>
      <c r="G21" s="197">
        <v>181</v>
      </c>
      <c r="H21" s="198">
        <v>139</v>
      </c>
      <c r="I21" s="89">
        <f t="shared" si="0"/>
        <v>899</v>
      </c>
      <c r="J21" s="5">
        <f t="shared" si="1"/>
        <v>944</v>
      </c>
      <c r="K21" s="148">
        <f t="shared" si="2"/>
        <v>179.8</v>
      </c>
      <c r="EC21" s="22"/>
    </row>
    <row r="22" spans="1:133" ht="15" customHeight="1">
      <c r="A22" s="342">
        <v>13</v>
      </c>
      <c r="B22" s="144" t="s">
        <v>138</v>
      </c>
      <c r="C22" s="11">
        <v>3</v>
      </c>
      <c r="D22" s="195">
        <v>204</v>
      </c>
      <c r="E22" s="196">
        <v>200</v>
      </c>
      <c r="F22" s="196">
        <v>160</v>
      </c>
      <c r="G22" s="197">
        <v>159</v>
      </c>
      <c r="H22" s="198">
        <v>206</v>
      </c>
      <c r="I22" s="89">
        <f t="shared" si="0"/>
        <v>929</v>
      </c>
      <c r="J22" s="182">
        <f t="shared" si="1"/>
        <v>944</v>
      </c>
      <c r="K22" s="148">
        <f t="shared" si="2"/>
        <v>185.8</v>
      </c>
      <c r="EC22" s="22"/>
    </row>
    <row r="23" spans="1:133" ht="15" customHeight="1">
      <c r="A23" s="342">
        <v>14</v>
      </c>
      <c r="B23" s="13" t="s">
        <v>247</v>
      </c>
      <c r="C23" s="169">
        <v>9</v>
      </c>
      <c r="D23" s="195">
        <v>175</v>
      </c>
      <c r="E23" s="196">
        <v>158</v>
      </c>
      <c r="F23" s="196">
        <v>196</v>
      </c>
      <c r="G23" s="197">
        <v>181</v>
      </c>
      <c r="H23" s="198">
        <v>177</v>
      </c>
      <c r="I23" s="89">
        <f t="shared" si="0"/>
        <v>887</v>
      </c>
      <c r="J23" s="5">
        <f t="shared" si="1"/>
        <v>932</v>
      </c>
      <c r="K23" s="148">
        <f t="shared" si="2"/>
        <v>177.4</v>
      </c>
      <c r="EC23" s="22"/>
    </row>
    <row r="24" spans="1:133" ht="15" customHeight="1">
      <c r="A24" s="342">
        <v>15</v>
      </c>
      <c r="B24" s="214" t="s">
        <v>254</v>
      </c>
      <c r="C24" s="169">
        <v>3</v>
      </c>
      <c r="D24" s="195">
        <v>195</v>
      </c>
      <c r="E24" s="196">
        <v>159</v>
      </c>
      <c r="F24" s="196">
        <v>176</v>
      </c>
      <c r="G24" s="197">
        <v>161</v>
      </c>
      <c r="H24" s="198">
        <v>226</v>
      </c>
      <c r="I24" s="89">
        <f t="shared" si="0"/>
        <v>917</v>
      </c>
      <c r="J24" s="182">
        <f t="shared" si="1"/>
        <v>932</v>
      </c>
      <c r="K24" s="148">
        <f t="shared" si="2"/>
        <v>183.4</v>
      </c>
      <c r="EC24" s="22"/>
    </row>
    <row r="25" spans="1:133" ht="15" customHeight="1">
      <c r="A25" s="342">
        <v>16</v>
      </c>
      <c r="B25" s="129" t="s">
        <v>231</v>
      </c>
      <c r="C25" s="4">
        <v>12</v>
      </c>
      <c r="D25" s="195">
        <v>188</v>
      </c>
      <c r="E25" s="196">
        <v>168</v>
      </c>
      <c r="F25" s="196">
        <v>151</v>
      </c>
      <c r="G25" s="197">
        <v>199</v>
      </c>
      <c r="H25" s="198">
        <v>158</v>
      </c>
      <c r="I25" s="89">
        <f t="shared" si="0"/>
        <v>864</v>
      </c>
      <c r="J25" s="5">
        <f t="shared" si="1"/>
        <v>924</v>
      </c>
      <c r="K25" s="148">
        <f t="shared" si="2"/>
        <v>172.8</v>
      </c>
      <c r="EC25" s="22"/>
    </row>
    <row r="26" spans="1:133" ht="15" customHeight="1">
      <c r="A26" s="342">
        <v>17</v>
      </c>
      <c r="B26" s="159" t="s">
        <v>125</v>
      </c>
      <c r="C26" s="11">
        <v>12</v>
      </c>
      <c r="D26" s="195">
        <v>145</v>
      </c>
      <c r="E26" s="196">
        <v>194</v>
      </c>
      <c r="F26" s="196">
        <v>159</v>
      </c>
      <c r="G26" s="197">
        <v>207</v>
      </c>
      <c r="H26" s="198">
        <v>153</v>
      </c>
      <c r="I26" s="89">
        <f t="shared" si="0"/>
        <v>858</v>
      </c>
      <c r="J26" s="182">
        <f t="shared" si="1"/>
        <v>918</v>
      </c>
      <c r="K26" s="148">
        <f t="shared" si="2"/>
        <v>171.6</v>
      </c>
      <c r="EC26" s="22"/>
    </row>
    <row r="27" spans="1:133" ht="15" customHeight="1">
      <c r="A27" s="342">
        <v>18</v>
      </c>
      <c r="B27" s="129" t="s">
        <v>270</v>
      </c>
      <c r="C27" s="4">
        <v>16</v>
      </c>
      <c r="D27" s="195">
        <v>151</v>
      </c>
      <c r="E27" s="196">
        <v>198</v>
      </c>
      <c r="F27" s="196">
        <v>160</v>
      </c>
      <c r="G27" s="197">
        <v>166</v>
      </c>
      <c r="H27" s="198">
        <v>158</v>
      </c>
      <c r="I27" s="89">
        <f t="shared" si="0"/>
        <v>833</v>
      </c>
      <c r="J27" s="5">
        <f t="shared" si="1"/>
        <v>913</v>
      </c>
      <c r="K27" s="148">
        <f t="shared" si="2"/>
        <v>166.6</v>
      </c>
      <c r="EC27" s="22"/>
    </row>
    <row r="28" spans="1:133" ht="15" customHeight="1">
      <c r="A28" s="342">
        <v>19</v>
      </c>
      <c r="B28" s="129" t="s">
        <v>279</v>
      </c>
      <c r="C28" s="4">
        <v>16</v>
      </c>
      <c r="D28" s="195">
        <v>142</v>
      </c>
      <c r="E28" s="196">
        <v>173</v>
      </c>
      <c r="F28" s="196">
        <v>180</v>
      </c>
      <c r="G28" s="197">
        <v>170</v>
      </c>
      <c r="H28" s="198">
        <v>168</v>
      </c>
      <c r="I28" s="89">
        <f t="shared" si="0"/>
        <v>833</v>
      </c>
      <c r="J28" s="182">
        <f t="shared" si="1"/>
        <v>913</v>
      </c>
      <c r="K28" s="148">
        <f t="shared" si="2"/>
        <v>166.6</v>
      </c>
      <c r="EC28" s="22"/>
    </row>
    <row r="29" spans="1:133" ht="15" customHeight="1">
      <c r="A29" s="342">
        <v>20</v>
      </c>
      <c r="B29" s="180" t="s">
        <v>241</v>
      </c>
      <c r="C29" s="348">
        <v>16</v>
      </c>
      <c r="D29" s="195">
        <v>167</v>
      </c>
      <c r="E29" s="196">
        <v>222</v>
      </c>
      <c r="F29" s="196">
        <v>153</v>
      </c>
      <c r="G29" s="197">
        <v>161</v>
      </c>
      <c r="H29" s="198">
        <v>128</v>
      </c>
      <c r="I29" s="89">
        <f t="shared" si="0"/>
        <v>831</v>
      </c>
      <c r="J29" s="5">
        <f t="shared" si="1"/>
        <v>911</v>
      </c>
      <c r="K29" s="148">
        <f t="shared" si="2"/>
        <v>166.2</v>
      </c>
      <c r="EC29" s="22"/>
    </row>
    <row r="30" spans="1:133" ht="15" customHeight="1">
      <c r="A30" s="342">
        <v>21</v>
      </c>
      <c r="B30" s="129" t="s">
        <v>152</v>
      </c>
      <c r="C30" s="4">
        <v>9</v>
      </c>
      <c r="D30" s="195">
        <v>174</v>
      </c>
      <c r="E30" s="196">
        <v>181</v>
      </c>
      <c r="F30" s="196">
        <v>184</v>
      </c>
      <c r="G30" s="197">
        <v>149</v>
      </c>
      <c r="H30" s="198">
        <v>162</v>
      </c>
      <c r="I30" s="89">
        <f t="shared" si="0"/>
        <v>850</v>
      </c>
      <c r="J30" s="182">
        <f t="shared" si="1"/>
        <v>895</v>
      </c>
      <c r="K30" s="148">
        <f t="shared" si="2"/>
        <v>170</v>
      </c>
      <c r="EC30" s="22"/>
    </row>
    <row r="31" spans="1:133" ht="15" customHeight="1">
      <c r="A31" s="342">
        <v>22</v>
      </c>
      <c r="B31" s="129" t="s">
        <v>113</v>
      </c>
      <c r="C31" s="4">
        <v>3</v>
      </c>
      <c r="D31" s="195">
        <v>168</v>
      </c>
      <c r="E31" s="196">
        <v>138</v>
      </c>
      <c r="F31" s="196">
        <v>212</v>
      </c>
      <c r="G31" s="197">
        <v>205</v>
      </c>
      <c r="H31" s="198">
        <v>153</v>
      </c>
      <c r="I31" s="89">
        <f t="shared" si="0"/>
        <v>876</v>
      </c>
      <c r="J31" s="5">
        <f t="shared" si="1"/>
        <v>891</v>
      </c>
      <c r="K31" s="148">
        <f t="shared" si="2"/>
        <v>175.2</v>
      </c>
      <c r="EC31" s="22"/>
    </row>
    <row r="32" spans="1:133" ht="15" customHeight="1">
      <c r="A32" s="342">
        <v>23</v>
      </c>
      <c r="B32" s="159" t="s">
        <v>282</v>
      </c>
      <c r="C32" s="4">
        <v>16</v>
      </c>
      <c r="D32" s="195">
        <v>169</v>
      </c>
      <c r="E32" s="196">
        <v>156</v>
      </c>
      <c r="F32" s="196">
        <v>169</v>
      </c>
      <c r="G32" s="197">
        <v>159</v>
      </c>
      <c r="H32" s="198">
        <v>145</v>
      </c>
      <c r="I32" s="89">
        <f t="shared" si="0"/>
        <v>798</v>
      </c>
      <c r="J32" s="5">
        <f t="shared" si="1"/>
        <v>878</v>
      </c>
      <c r="K32" s="148">
        <f t="shared" si="2"/>
        <v>159.6</v>
      </c>
      <c r="EC32" s="22"/>
    </row>
    <row r="33" spans="1:133" ht="15" customHeight="1">
      <c r="A33" s="342">
        <v>24</v>
      </c>
      <c r="B33" s="179" t="s">
        <v>151</v>
      </c>
      <c r="C33" s="4">
        <v>9</v>
      </c>
      <c r="D33" s="195">
        <v>161</v>
      </c>
      <c r="E33" s="196">
        <v>200</v>
      </c>
      <c r="F33" s="196">
        <v>137</v>
      </c>
      <c r="G33" s="197">
        <v>119</v>
      </c>
      <c r="H33" s="198">
        <v>200</v>
      </c>
      <c r="I33" s="89">
        <f t="shared" si="0"/>
        <v>817</v>
      </c>
      <c r="J33" s="5">
        <f t="shared" si="1"/>
        <v>862</v>
      </c>
      <c r="K33" s="148">
        <f t="shared" si="2"/>
        <v>163.4</v>
      </c>
      <c r="EC33" s="22"/>
    </row>
    <row r="34" spans="1:133" ht="15" customHeight="1">
      <c r="A34" s="342">
        <v>25</v>
      </c>
      <c r="B34" s="159" t="s">
        <v>281</v>
      </c>
      <c r="C34" s="130">
        <v>12</v>
      </c>
      <c r="D34" s="195">
        <v>149</v>
      </c>
      <c r="E34" s="196">
        <v>146</v>
      </c>
      <c r="F34" s="196">
        <v>160</v>
      </c>
      <c r="G34" s="197">
        <v>161</v>
      </c>
      <c r="H34" s="198">
        <v>157</v>
      </c>
      <c r="I34" s="89">
        <f t="shared" si="0"/>
        <v>773</v>
      </c>
      <c r="J34" s="5">
        <f t="shared" si="1"/>
        <v>833</v>
      </c>
      <c r="K34" s="148">
        <f t="shared" si="2"/>
        <v>154.6</v>
      </c>
      <c r="EC34" s="22"/>
    </row>
    <row r="35" spans="1:133" ht="15" customHeight="1">
      <c r="A35" s="342">
        <v>26</v>
      </c>
      <c r="B35" s="159" t="s">
        <v>153</v>
      </c>
      <c r="C35" s="4">
        <v>12</v>
      </c>
      <c r="D35" s="195">
        <v>113</v>
      </c>
      <c r="E35" s="196">
        <v>137</v>
      </c>
      <c r="F35" s="196">
        <v>149</v>
      </c>
      <c r="G35" s="197">
        <v>189</v>
      </c>
      <c r="H35" s="198">
        <v>163</v>
      </c>
      <c r="I35" s="89">
        <f t="shared" si="0"/>
        <v>751</v>
      </c>
      <c r="J35" s="5">
        <f t="shared" si="1"/>
        <v>811</v>
      </c>
      <c r="K35" s="148">
        <f t="shared" si="2"/>
        <v>150.19999999999999</v>
      </c>
      <c r="EC35" s="22"/>
    </row>
    <row r="36" spans="1:133" ht="15" customHeight="1">
      <c r="A36" s="342">
        <v>27</v>
      </c>
      <c r="B36" s="159" t="s">
        <v>269</v>
      </c>
      <c r="C36" s="4">
        <v>16</v>
      </c>
      <c r="D36" s="195">
        <v>130</v>
      </c>
      <c r="E36" s="196">
        <v>128</v>
      </c>
      <c r="F36" s="196">
        <v>161</v>
      </c>
      <c r="G36" s="197">
        <v>127</v>
      </c>
      <c r="H36" s="198">
        <v>179</v>
      </c>
      <c r="I36" s="89">
        <f t="shared" si="0"/>
        <v>725</v>
      </c>
      <c r="J36" s="5">
        <f t="shared" si="1"/>
        <v>805</v>
      </c>
      <c r="K36" s="148">
        <f t="shared" si="2"/>
        <v>145</v>
      </c>
      <c r="EC36" s="22"/>
    </row>
    <row r="37" spans="1:133" ht="15" customHeight="1">
      <c r="A37" s="342">
        <v>28</v>
      </c>
      <c r="B37" s="129" t="s">
        <v>135</v>
      </c>
      <c r="C37" s="4">
        <v>0</v>
      </c>
      <c r="D37" s="195">
        <v>149</v>
      </c>
      <c r="E37" s="196">
        <v>145</v>
      </c>
      <c r="F37" s="196">
        <v>178</v>
      </c>
      <c r="G37" s="197">
        <v>213</v>
      </c>
      <c r="H37" s="198">
        <v>0</v>
      </c>
      <c r="I37" s="89">
        <f t="shared" si="0"/>
        <v>685</v>
      </c>
      <c r="J37" s="5">
        <f t="shared" si="1"/>
        <v>685</v>
      </c>
      <c r="K37" s="148">
        <f t="shared" si="2"/>
        <v>137</v>
      </c>
      <c r="EC37" s="22"/>
    </row>
    <row r="38" spans="1:133" s="22" customFormat="1" ht="13">
      <c r="B38" s="284"/>
    </row>
    <row r="39" spans="1:133" s="22" customFormat="1" ht="13">
      <c r="A39" s="285"/>
      <c r="B39" s="319"/>
      <c r="C39" s="288"/>
      <c r="D39" s="286"/>
      <c r="E39" s="286"/>
      <c r="F39" s="286"/>
    </row>
    <row r="40" spans="1:133" s="22" customFormat="1" ht="6" customHeight="1">
      <c r="A40" s="285"/>
      <c r="B40" s="287"/>
      <c r="C40" s="289"/>
    </row>
    <row r="41" spans="1:133" s="22" customFormat="1">
      <c r="A41" s="285"/>
      <c r="B41" s="276"/>
    </row>
    <row r="42" spans="1:133" s="22" customFormat="1">
      <c r="A42" s="285"/>
    </row>
    <row r="43" spans="1:133" s="22" customFormat="1"/>
    <row r="44" spans="1:133" s="22" customFormat="1"/>
    <row r="45" spans="1:133" s="22" customFormat="1"/>
    <row r="46" spans="1:133" s="22" customFormat="1"/>
    <row r="47" spans="1:133" s="22" customFormat="1"/>
    <row r="48" spans="1:133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  <row r="291" s="22" customFormat="1"/>
    <row r="292" s="22" customFormat="1"/>
    <row r="293" s="22" customFormat="1"/>
    <row r="294" s="22" customForma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/>
    <row r="323" s="22" customFormat="1"/>
    <row r="324" s="22" customFormat="1"/>
    <row r="325" s="22" customFormat="1"/>
    <row r="326" s="22" customFormat="1"/>
    <row r="327" s="22" customForma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  <row r="367" s="22" customFormat="1"/>
    <row r="368" s="22" customFormat="1"/>
    <row r="369" s="22" customFormat="1"/>
    <row r="370" s="22" customFormat="1"/>
    <row r="371" s="22" customFormat="1"/>
    <row r="372" s="22" customFormat="1"/>
    <row r="373" s="22" customFormat="1"/>
    <row r="374" s="22" customFormat="1"/>
    <row r="375" s="22" customFormat="1"/>
    <row r="376" s="22" customFormat="1"/>
    <row r="377" s="22" customFormat="1"/>
    <row r="378" s="22" customFormat="1"/>
    <row r="379" s="22" customFormat="1"/>
    <row r="380" s="22" customFormat="1"/>
    <row r="381" s="22" customFormat="1"/>
    <row r="382" s="22" customFormat="1"/>
    <row r="383" s="22" customFormat="1"/>
    <row r="384" s="22" customFormat="1"/>
    <row r="385" s="22" customFormat="1"/>
    <row r="386" s="22" customFormat="1"/>
    <row r="387" s="22" customFormat="1"/>
    <row r="388" s="22" customFormat="1"/>
    <row r="389" s="22" customFormat="1"/>
    <row r="390" s="22" customFormat="1"/>
    <row r="391" s="22" customFormat="1"/>
    <row r="392" s="22" customFormat="1"/>
    <row r="393" s="22" customFormat="1"/>
    <row r="394" s="22" customFormat="1"/>
    <row r="395" s="22" customFormat="1"/>
    <row r="396" s="22" customFormat="1"/>
    <row r="397" s="22" customFormat="1"/>
    <row r="398" s="22" customFormat="1"/>
    <row r="399" s="22" customFormat="1"/>
    <row r="400" s="22" customFormat="1"/>
    <row r="401" s="22" customFormat="1"/>
    <row r="402" s="22" customFormat="1"/>
    <row r="403" s="22" customFormat="1"/>
    <row r="404" s="22" customFormat="1"/>
    <row r="405" s="22" customFormat="1"/>
    <row r="406" s="22" customFormat="1"/>
    <row r="407" s="22" customFormat="1"/>
    <row r="408" s="22" customFormat="1"/>
    <row r="409" s="22" customFormat="1"/>
    <row r="410" s="22" customFormat="1"/>
    <row r="411" s="22" customFormat="1"/>
    <row r="412" s="22" customFormat="1"/>
    <row r="413" s="22" customFormat="1"/>
    <row r="414" s="22" customFormat="1"/>
    <row r="415" s="22" customFormat="1"/>
    <row r="416" s="22" customFormat="1"/>
    <row r="417" s="22" customFormat="1"/>
    <row r="418" s="22" customFormat="1"/>
    <row r="419" s="22" customFormat="1"/>
    <row r="420" s="22" customFormat="1"/>
    <row r="421" s="22" customFormat="1"/>
    <row r="422" s="22" customFormat="1"/>
    <row r="423" s="22" customFormat="1"/>
    <row r="424" s="22" customFormat="1"/>
    <row r="425" s="22" customFormat="1"/>
    <row r="426" s="22" customFormat="1"/>
    <row r="427" s="22" customFormat="1"/>
    <row r="428" s="22" customFormat="1"/>
    <row r="429" s="22" customFormat="1"/>
    <row r="430" s="22" customFormat="1"/>
    <row r="431" s="22" customFormat="1"/>
    <row r="432" s="22" customFormat="1"/>
    <row r="433" s="22" customFormat="1"/>
    <row r="434" s="22" customFormat="1"/>
    <row r="435" s="22" customFormat="1"/>
    <row r="436" s="22" customFormat="1"/>
    <row r="437" s="22" customFormat="1"/>
    <row r="438" s="22" customFormat="1"/>
    <row r="439" s="22" customFormat="1"/>
    <row r="440" s="22" customFormat="1"/>
    <row r="441" s="22" customFormat="1"/>
    <row r="442" s="22" customFormat="1"/>
    <row r="443" s="22" customFormat="1"/>
    <row r="444" s="22" customFormat="1"/>
    <row r="445" s="22" customFormat="1"/>
    <row r="446" s="22" customFormat="1"/>
    <row r="447" s="22" customFormat="1"/>
    <row r="448" s="22" customFormat="1"/>
    <row r="449" spans="2:3" s="22" customFormat="1"/>
    <row r="450" spans="2:3" s="22" customFormat="1"/>
    <row r="451" spans="2:3" s="22" customFormat="1"/>
    <row r="452" spans="2:3" s="22" customFormat="1"/>
    <row r="453" spans="2:3" s="22" customFormat="1"/>
    <row r="454" spans="2:3" s="22" customFormat="1"/>
    <row r="455" spans="2:3" s="22" customFormat="1"/>
    <row r="456" spans="2:3" s="22" customFormat="1"/>
    <row r="457" spans="2:3" s="22" customFormat="1"/>
    <row r="458" spans="2:3" s="22" customFormat="1"/>
    <row r="459" spans="2:3" s="22" customFormat="1"/>
    <row r="460" spans="2:3" s="22" customFormat="1"/>
    <row r="461" spans="2:3" s="22" customFormat="1"/>
    <row r="462" spans="2:3" s="22" customFormat="1"/>
    <row r="463" spans="2:3" s="22" customFormat="1">
      <c r="B463" s="1"/>
      <c r="C463" s="1"/>
    </row>
  </sheetData>
  <sortState ref="B10:K37">
    <sortCondition descending="1" ref="J10:J37"/>
  </sortState>
  <mergeCells count="14">
    <mergeCell ref="A4:K4"/>
    <mergeCell ref="A5:K5"/>
    <mergeCell ref="A7:K7"/>
    <mergeCell ref="A8:A9"/>
    <mergeCell ref="B8:B9"/>
    <mergeCell ref="C8:C9"/>
    <mergeCell ref="D8:D9"/>
    <mergeCell ref="E8:E9"/>
    <mergeCell ref="F8:F9"/>
    <mergeCell ref="K8:K9"/>
    <mergeCell ref="G8:G9"/>
    <mergeCell ref="H8:H9"/>
    <mergeCell ref="I8:I9"/>
    <mergeCell ref="J8:J9"/>
  </mergeCells>
  <phoneticPr fontId="17" type="noConversion"/>
  <conditionalFormatting sqref="D10:H37">
    <cfRule type="cellIs" dxfId="14" priority="1" stopIfTrue="1" operator="greaterThanOrEqual">
      <formula>200</formula>
    </cfRule>
  </conditionalFormatting>
  <pageMargins left="0.74803149606299213" right="0.74803149606299213" top="0.78740157480314965" bottom="0.98425196850393704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ED91"/>
  <sheetViews>
    <sheetView topLeftCell="A9" zoomScale="94" zoomScaleNormal="100" workbookViewId="0">
      <selection activeCell="E34" sqref="E34"/>
    </sheetView>
  </sheetViews>
  <sheetFormatPr defaultColWidth="9.08984375" defaultRowHeight="12.5"/>
  <cols>
    <col min="1" max="1" width="3.54296875" style="1" customWidth="1"/>
    <col min="2" max="2" width="26.08984375" style="1" bestFit="1" customWidth="1"/>
    <col min="3" max="3" width="4.6328125" style="1" customWidth="1"/>
    <col min="4" max="9" width="6.453125" style="1" customWidth="1"/>
    <col min="10" max="10" width="8.6328125" style="1" customWidth="1"/>
    <col min="11" max="11" width="8.08984375" style="1" customWidth="1"/>
    <col min="12" max="12" width="7.54296875" style="1" customWidth="1"/>
    <col min="13" max="134" width="9.08984375" style="22"/>
    <col min="135" max="16384" width="9.08984375" style="1"/>
  </cols>
  <sheetData>
    <row r="1" spans="1:134">
      <c r="A1" s="233"/>
      <c r="B1" s="239"/>
      <c r="C1" s="239"/>
      <c r="D1" s="239"/>
      <c r="E1" s="239"/>
      <c r="F1" s="239"/>
      <c r="G1" s="239"/>
      <c r="H1" s="234"/>
      <c r="I1" s="234"/>
      <c r="J1" s="234"/>
      <c r="K1" s="234"/>
      <c r="L1" s="235"/>
      <c r="DU1" s="1"/>
      <c r="DV1" s="1"/>
      <c r="DW1" s="1"/>
      <c r="DX1" s="1"/>
      <c r="DY1" s="1"/>
      <c r="DZ1" s="1"/>
      <c r="EA1" s="1"/>
      <c r="EB1" s="1"/>
      <c r="EC1" s="1"/>
      <c r="ED1" s="1"/>
    </row>
    <row r="2" spans="1:134">
      <c r="A2" s="236"/>
      <c r="B2" s="240"/>
      <c r="C2" s="240"/>
      <c r="D2" s="240"/>
      <c r="E2" s="240"/>
      <c r="F2" s="240"/>
      <c r="G2" s="240"/>
      <c r="H2" s="237"/>
      <c r="I2" s="237"/>
      <c r="J2" s="237"/>
      <c r="K2" s="237"/>
      <c r="L2" s="238"/>
      <c r="DU2" s="1"/>
      <c r="DV2" s="1"/>
      <c r="DW2" s="1"/>
      <c r="DX2" s="1"/>
      <c r="DY2" s="1"/>
      <c r="DZ2" s="1"/>
      <c r="EA2" s="1"/>
      <c r="EB2" s="1"/>
      <c r="EC2" s="1"/>
      <c r="ED2" s="1"/>
    </row>
    <row r="3" spans="1:134" ht="13" thickBot="1">
      <c r="A3" s="236"/>
      <c r="B3" s="240"/>
      <c r="C3" s="240"/>
      <c r="D3" s="240"/>
      <c r="E3" s="240"/>
      <c r="F3" s="240"/>
      <c r="G3" s="240"/>
      <c r="H3" s="237"/>
      <c r="I3" s="237"/>
      <c r="J3" s="237"/>
      <c r="K3" s="237"/>
      <c r="L3" s="238"/>
      <c r="DU3" s="1"/>
      <c r="DV3" s="1"/>
      <c r="DW3" s="1"/>
      <c r="DX3" s="1"/>
      <c r="DY3" s="1"/>
      <c r="DZ3" s="1"/>
      <c r="EA3" s="1"/>
      <c r="EB3" s="1"/>
      <c r="EC3" s="1"/>
      <c r="ED3" s="1"/>
    </row>
    <row r="4" spans="1:134" ht="27.5">
      <c r="A4" s="400" t="s">
        <v>199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2"/>
    </row>
    <row r="5" spans="1:134" s="8" customFormat="1" ht="14.5" thickBot="1">
      <c r="A5" s="410" t="s">
        <v>294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2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</row>
    <row r="6" spans="1:134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4" ht="21" customHeight="1" thickBot="1">
      <c r="A7" s="389" t="s">
        <v>81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1"/>
    </row>
    <row r="8" spans="1:134" ht="15.75" customHeight="1">
      <c r="A8" s="413" t="s">
        <v>0</v>
      </c>
      <c r="B8" s="430" t="s">
        <v>2</v>
      </c>
      <c r="C8" s="451" t="s">
        <v>3</v>
      </c>
      <c r="D8" s="419" t="s">
        <v>10</v>
      </c>
      <c r="E8" s="403" t="s">
        <v>11</v>
      </c>
      <c r="F8" s="403" t="s">
        <v>12</v>
      </c>
      <c r="G8" s="403" t="s">
        <v>13</v>
      </c>
      <c r="H8" s="405" t="s">
        <v>14</v>
      </c>
      <c r="I8" s="407" t="s">
        <v>43</v>
      </c>
      <c r="J8" s="446" t="s">
        <v>1</v>
      </c>
      <c r="K8" s="448" t="s">
        <v>8</v>
      </c>
      <c r="L8" s="453" t="s">
        <v>98</v>
      </c>
    </row>
    <row r="9" spans="1:134" ht="14.15" customHeight="1" thickBot="1">
      <c r="A9" s="433"/>
      <c r="B9" s="450"/>
      <c r="C9" s="452"/>
      <c r="D9" s="420"/>
      <c r="E9" s="404"/>
      <c r="F9" s="404"/>
      <c r="G9" s="404"/>
      <c r="H9" s="406"/>
      <c r="I9" s="432"/>
      <c r="J9" s="447"/>
      <c r="K9" s="449"/>
      <c r="L9" s="454"/>
    </row>
    <row r="10" spans="1:134" s="2" customFormat="1" ht="15" customHeight="1">
      <c r="A10" s="155">
        <v>1</v>
      </c>
      <c r="B10" s="215" t="s">
        <v>272</v>
      </c>
      <c r="C10" s="347">
        <v>0</v>
      </c>
      <c r="D10" s="199">
        <v>195</v>
      </c>
      <c r="E10" s="200">
        <v>256</v>
      </c>
      <c r="F10" s="200">
        <v>225</v>
      </c>
      <c r="G10" s="201">
        <v>287</v>
      </c>
      <c r="H10" s="202">
        <v>194</v>
      </c>
      <c r="I10" s="9">
        <f t="shared" ref="I10:I41" si="0">SUM(D10:H10)</f>
        <v>1157</v>
      </c>
      <c r="J10" s="187">
        <f t="shared" ref="J10:J41" si="1">COUNT(D10:H10)*C10+I10</f>
        <v>1157</v>
      </c>
      <c r="K10" s="166">
        <f t="shared" ref="K10:K41" si="2">IF(I10,AVERAGE(D10:H10),0)</f>
        <v>231.4</v>
      </c>
      <c r="L10" s="170">
        <f t="shared" ref="L10:L41" si="3">J10-$J$37</f>
        <v>155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</row>
    <row r="11" spans="1:134" s="2" customFormat="1" ht="15" customHeight="1">
      <c r="A11" s="156">
        <v>2</v>
      </c>
      <c r="B11" s="129" t="s">
        <v>233</v>
      </c>
      <c r="C11" s="130">
        <v>20</v>
      </c>
      <c r="D11" s="195">
        <v>215</v>
      </c>
      <c r="E11" s="196">
        <v>192</v>
      </c>
      <c r="F11" s="196">
        <v>224</v>
      </c>
      <c r="G11" s="197">
        <v>184</v>
      </c>
      <c r="H11" s="198">
        <v>225</v>
      </c>
      <c r="I11" s="4">
        <f t="shared" si="0"/>
        <v>1040</v>
      </c>
      <c r="J11" s="188">
        <f t="shared" si="1"/>
        <v>1140</v>
      </c>
      <c r="K11" s="167">
        <f t="shared" si="2"/>
        <v>208</v>
      </c>
      <c r="L11" s="168">
        <f t="shared" si="3"/>
        <v>138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</row>
    <row r="12" spans="1:134" ht="15" customHeight="1">
      <c r="A12" s="156">
        <v>3</v>
      </c>
      <c r="B12" s="175" t="s">
        <v>295</v>
      </c>
      <c r="C12" s="11">
        <v>0</v>
      </c>
      <c r="D12" s="195">
        <v>227</v>
      </c>
      <c r="E12" s="196">
        <v>224</v>
      </c>
      <c r="F12" s="196">
        <v>246</v>
      </c>
      <c r="G12" s="197">
        <v>222</v>
      </c>
      <c r="H12" s="198">
        <v>187</v>
      </c>
      <c r="I12" s="4">
        <f t="shared" si="0"/>
        <v>1106</v>
      </c>
      <c r="J12" s="188">
        <f t="shared" si="1"/>
        <v>1106</v>
      </c>
      <c r="K12" s="167">
        <f t="shared" si="2"/>
        <v>221.2</v>
      </c>
      <c r="L12" s="168">
        <f t="shared" si="3"/>
        <v>104</v>
      </c>
    </row>
    <row r="13" spans="1:134" ht="15" customHeight="1">
      <c r="A13" s="156">
        <v>4</v>
      </c>
      <c r="B13" s="175" t="s">
        <v>234</v>
      </c>
      <c r="C13" s="4">
        <v>9</v>
      </c>
      <c r="D13" s="195">
        <v>178</v>
      </c>
      <c r="E13" s="196">
        <v>297</v>
      </c>
      <c r="F13" s="196">
        <v>191</v>
      </c>
      <c r="G13" s="197">
        <v>161</v>
      </c>
      <c r="H13" s="198">
        <v>205</v>
      </c>
      <c r="I13" s="4">
        <f t="shared" si="0"/>
        <v>1032</v>
      </c>
      <c r="J13" s="188">
        <f t="shared" si="1"/>
        <v>1077</v>
      </c>
      <c r="K13" s="167">
        <f t="shared" si="2"/>
        <v>206.4</v>
      </c>
      <c r="L13" s="168">
        <f t="shared" si="3"/>
        <v>75</v>
      </c>
    </row>
    <row r="14" spans="1:134" ht="15" customHeight="1">
      <c r="A14" s="157">
        <v>5</v>
      </c>
      <c r="B14" s="129" t="s">
        <v>114</v>
      </c>
      <c r="C14" s="4">
        <v>12</v>
      </c>
      <c r="D14" s="195">
        <v>205</v>
      </c>
      <c r="E14" s="196">
        <v>191</v>
      </c>
      <c r="F14" s="196">
        <v>255</v>
      </c>
      <c r="G14" s="197">
        <v>175</v>
      </c>
      <c r="H14" s="198">
        <v>190</v>
      </c>
      <c r="I14" s="4">
        <f t="shared" si="0"/>
        <v>1016</v>
      </c>
      <c r="J14" s="188">
        <f t="shared" si="1"/>
        <v>1076</v>
      </c>
      <c r="K14" s="167">
        <f t="shared" si="2"/>
        <v>203.2</v>
      </c>
      <c r="L14" s="168">
        <f t="shared" si="3"/>
        <v>74</v>
      </c>
    </row>
    <row r="15" spans="1:134" ht="15" customHeight="1">
      <c r="A15" s="157">
        <v>6</v>
      </c>
      <c r="B15" s="165" t="s">
        <v>144</v>
      </c>
      <c r="C15" s="4">
        <v>0</v>
      </c>
      <c r="D15" s="195">
        <v>216</v>
      </c>
      <c r="E15" s="196">
        <v>178</v>
      </c>
      <c r="F15" s="196">
        <v>233</v>
      </c>
      <c r="G15" s="197">
        <v>234</v>
      </c>
      <c r="H15" s="198">
        <v>213</v>
      </c>
      <c r="I15" s="4">
        <f t="shared" si="0"/>
        <v>1074</v>
      </c>
      <c r="J15" s="188">
        <f t="shared" si="1"/>
        <v>1074</v>
      </c>
      <c r="K15" s="167">
        <f t="shared" si="2"/>
        <v>214.8</v>
      </c>
      <c r="L15" s="168">
        <f t="shared" si="3"/>
        <v>72</v>
      </c>
    </row>
    <row r="16" spans="1:134" ht="15" customHeight="1">
      <c r="A16" s="157">
        <v>7</v>
      </c>
      <c r="B16" s="129" t="s">
        <v>245</v>
      </c>
      <c r="C16" s="4">
        <v>9</v>
      </c>
      <c r="D16" s="195">
        <v>187</v>
      </c>
      <c r="E16" s="196">
        <v>259</v>
      </c>
      <c r="F16" s="196">
        <v>176</v>
      </c>
      <c r="G16" s="197">
        <v>213</v>
      </c>
      <c r="H16" s="198">
        <v>181</v>
      </c>
      <c r="I16" s="4">
        <f t="shared" si="0"/>
        <v>1016</v>
      </c>
      <c r="J16" s="188">
        <f t="shared" si="1"/>
        <v>1061</v>
      </c>
      <c r="K16" s="167">
        <f t="shared" si="2"/>
        <v>203.2</v>
      </c>
      <c r="L16" s="168">
        <f t="shared" si="3"/>
        <v>59</v>
      </c>
    </row>
    <row r="17" spans="1:12" ht="15" customHeight="1">
      <c r="A17" s="157">
        <v>8</v>
      </c>
      <c r="B17" s="159" t="s">
        <v>127</v>
      </c>
      <c r="C17" s="4">
        <v>6</v>
      </c>
      <c r="D17" s="195">
        <v>206</v>
      </c>
      <c r="E17" s="196">
        <v>206</v>
      </c>
      <c r="F17" s="196">
        <v>215</v>
      </c>
      <c r="G17" s="197">
        <v>194</v>
      </c>
      <c r="H17" s="198">
        <v>206</v>
      </c>
      <c r="I17" s="4">
        <f t="shared" si="0"/>
        <v>1027</v>
      </c>
      <c r="J17" s="188">
        <f t="shared" si="1"/>
        <v>1057</v>
      </c>
      <c r="K17" s="167">
        <f t="shared" si="2"/>
        <v>205.4</v>
      </c>
      <c r="L17" s="168">
        <f t="shared" si="3"/>
        <v>55</v>
      </c>
    </row>
    <row r="18" spans="1:12" ht="15" customHeight="1">
      <c r="A18" s="157">
        <v>9</v>
      </c>
      <c r="B18" s="367" t="s">
        <v>296</v>
      </c>
      <c r="C18" s="11">
        <v>16</v>
      </c>
      <c r="D18" s="195">
        <v>210</v>
      </c>
      <c r="E18" s="196">
        <v>209</v>
      </c>
      <c r="F18" s="196">
        <v>172</v>
      </c>
      <c r="G18" s="197">
        <v>216</v>
      </c>
      <c r="H18" s="198">
        <v>168</v>
      </c>
      <c r="I18" s="4">
        <f t="shared" si="0"/>
        <v>975</v>
      </c>
      <c r="J18" s="188">
        <f t="shared" si="1"/>
        <v>1055</v>
      </c>
      <c r="K18" s="167">
        <f t="shared" si="2"/>
        <v>195</v>
      </c>
      <c r="L18" s="168">
        <f t="shared" si="3"/>
        <v>53</v>
      </c>
    </row>
    <row r="19" spans="1:12" ht="15" customHeight="1">
      <c r="A19" s="157">
        <v>10</v>
      </c>
      <c r="B19" s="179" t="s">
        <v>161</v>
      </c>
      <c r="C19" s="4">
        <v>12</v>
      </c>
      <c r="D19" s="195">
        <v>212</v>
      </c>
      <c r="E19" s="196">
        <v>190</v>
      </c>
      <c r="F19" s="196">
        <v>211</v>
      </c>
      <c r="G19" s="197">
        <v>209</v>
      </c>
      <c r="H19" s="198">
        <v>167</v>
      </c>
      <c r="I19" s="4">
        <f t="shared" si="0"/>
        <v>989</v>
      </c>
      <c r="J19" s="188">
        <f t="shared" si="1"/>
        <v>1049</v>
      </c>
      <c r="K19" s="167">
        <f t="shared" si="2"/>
        <v>197.8</v>
      </c>
      <c r="L19" s="168">
        <f t="shared" si="3"/>
        <v>47</v>
      </c>
    </row>
    <row r="20" spans="1:12" ht="15" customHeight="1">
      <c r="A20" s="157">
        <v>11</v>
      </c>
      <c r="B20" s="13" t="s">
        <v>213</v>
      </c>
      <c r="C20" s="4">
        <v>16</v>
      </c>
      <c r="D20" s="195">
        <v>176</v>
      </c>
      <c r="E20" s="196">
        <v>195</v>
      </c>
      <c r="F20" s="196">
        <v>188</v>
      </c>
      <c r="G20" s="197">
        <v>213</v>
      </c>
      <c r="H20" s="198">
        <v>190</v>
      </c>
      <c r="I20" s="4">
        <f t="shared" si="0"/>
        <v>962</v>
      </c>
      <c r="J20" s="188">
        <f t="shared" si="1"/>
        <v>1042</v>
      </c>
      <c r="K20" s="167">
        <f t="shared" si="2"/>
        <v>192.4</v>
      </c>
      <c r="L20" s="168">
        <f t="shared" si="3"/>
        <v>40</v>
      </c>
    </row>
    <row r="21" spans="1:12" ht="15" customHeight="1">
      <c r="A21" s="157">
        <v>12</v>
      </c>
      <c r="B21" s="129" t="s">
        <v>154</v>
      </c>
      <c r="C21" s="11">
        <v>3</v>
      </c>
      <c r="D21" s="195">
        <v>185</v>
      </c>
      <c r="E21" s="196">
        <v>167</v>
      </c>
      <c r="F21" s="196">
        <v>277</v>
      </c>
      <c r="G21" s="197">
        <v>161</v>
      </c>
      <c r="H21" s="198">
        <v>236</v>
      </c>
      <c r="I21" s="4">
        <f t="shared" si="0"/>
        <v>1026</v>
      </c>
      <c r="J21" s="188">
        <f t="shared" si="1"/>
        <v>1041</v>
      </c>
      <c r="K21" s="167">
        <f t="shared" si="2"/>
        <v>205.2</v>
      </c>
      <c r="L21" s="168">
        <f t="shared" si="3"/>
        <v>39</v>
      </c>
    </row>
    <row r="22" spans="1:12" ht="15" customHeight="1">
      <c r="A22" s="157">
        <v>13</v>
      </c>
      <c r="B22" s="184" t="s">
        <v>278</v>
      </c>
      <c r="C22" s="181">
        <v>20</v>
      </c>
      <c r="D22" s="195">
        <v>157</v>
      </c>
      <c r="E22" s="196">
        <v>226</v>
      </c>
      <c r="F22" s="196">
        <v>185</v>
      </c>
      <c r="G22" s="197">
        <v>173</v>
      </c>
      <c r="H22" s="198">
        <v>197</v>
      </c>
      <c r="I22" s="4">
        <f t="shared" si="0"/>
        <v>938</v>
      </c>
      <c r="J22" s="188">
        <f t="shared" si="1"/>
        <v>1038</v>
      </c>
      <c r="K22" s="167">
        <f t="shared" si="2"/>
        <v>187.6</v>
      </c>
      <c r="L22" s="168">
        <f t="shared" si="3"/>
        <v>36</v>
      </c>
    </row>
    <row r="23" spans="1:12" ht="15" customHeight="1">
      <c r="A23" s="157">
        <v>14</v>
      </c>
      <c r="B23" s="159" t="s">
        <v>133</v>
      </c>
      <c r="C23" s="4">
        <v>6</v>
      </c>
      <c r="D23" s="195">
        <v>227</v>
      </c>
      <c r="E23" s="196">
        <v>214</v>
      </c>
      <c r="F23" s="196">
        <v>201</v>
      </c>
      <c r="G23" s="197">
        <v>190</v>
      </c>
      <c r="H23" s="198">
        <v>176</v>
      </c>
      <c r="I23" s="4">
        <f t="shared" si="0"/>
        <v>1008</v>
      </c>
      <c r="J23" s="188">
        <f t="shared" si="1"/>
        <v>1038</v>
      </c>
      <c r="K23" s="167">
        <f t="shared" si="2"/>
        <v>201.6</v>
      </c>
      <c r="L23" s="168">
        <f t="shared" si="3"/>
        <v>36</v>
      </c>
    </row>
    <row r="24" spans="1:12" ht="15" customHeight="1">
      <c r="A24" s="157">
        <v>15</v>
      </c>
      <c r="B24" s="176" t="s">
        <v>143</v>
      </c>
      <c r="C24" s="131">
        <v>9</v>
      </c>
      <c r="D24" s="195">
        <v>215</v>
      </c>
      <c r="E24" s="196">
        <v>200</v>
      </c>
      <c r="F24" s="196">
        <v>170</v>
      </c>
      <c r="G24" s="197">
        <v>221</v>
      </c>
      <c r="H24" s="198">
        <v>178</v>
      </c>
      <c r="I24" s="4">
        <f t="shared" si="0"/>
        <v>984</v>
      </c>
      <c r="J24" s="188">
        <f t="shared" si="1"/>
        <v>1029</v>
      </c>
      <c r="K24" s="167">
        <f t="shared" si="2"/>
        <v>196.8</v>
      </c>
      <c r="L24" s="168">
        <f t="shared" si="3"/>
        <v>27</v>
      </c>
    </row>
    <row r="25" spans="1:12" ht="15" customHeight="1">
      <c r="A25" s="157">
        <v>16</v>
      </c>
      <c r="B25" s="176" t="s">
        <v>116</v>
      </c>
      <c r="C25" s="11">
        <v>0</v>
      </c>
      <c r="D25" s="195">
        <v>182</v>
      </c>
      <c r="E25" s="196">
        <v>230</v>
      </c>
      <c r="F25" s="196">
        <v>268</v>
      </c>
      <c r="G25" s="197">
        <v>162</v>
      </c>
      <c r="H25" s="198">
        <v>185</v>
      </c>
      <c r="I25" s="4">
        <f t="shared" si="0"/>
        <v>1027</v>
      </c>
      <c r="J25" s="188">
        <f t="shared" si="1"/>
        <v>1027</v>
      </c>
      <c r="K25" s="167">
        <f t="shared" si="2"/>
        <v>205.4</v>
      </c>
      <c r="L25" s="168">
        <f t="shared" si="3"/>
        <v>25</v>
      </c>
    </row>
    <row r="26" spans="1:12" ht="15" customHeight="1">
      <c r="A26" s="157">
        <v>17</v>
      </c>
      <c r="B26" s="176" t="s">
        <v>270</v>
      </c>
      <c r="C26" s="11">
        <v>16</v>
      </c>
      <c r="D26" s="195">
        <v>166</v>
      </c>
      <c r="E26" s="196">
        <v>173</v>
      </c>
      <c r="F26" s="196">
        <v>170</v>
      </c>
      <c r="G26" s="197">
        <v>214</v>
      </c>
      <c r="H26" s="198">
        <v>222</v>
      </c>
      <c r="I26" s="4">
        <f t="shared" si="0"/>
        <v>945</v>
      </c>
      <c r="J26" s="188">
        <f t="shared" si="1"/>
        <v>1025</v>
      </c>
      <c r="K26" s="167">
        <f t="shared" si="2"/>
        <v>189</v>
      </c>
      <c r="L26" s="168">
        <f t="shared" si="3"/>
        <v>23</v>
      </c>
    </row>
    <row r="27" spans="1:12" ht="15" customHeight="1">
      <c r="A27" s="157">
        <v>18</v>
      </c>
      <c r="B27" s="176" t="s">
        <v>156</v>
      </c>
      <c r="C27" s="131">
        <v>12</v>
      </c>
      <c r="D27" s="195">
        <v>205</v>
      </c>
      <c r="E27" s="196">
        <v>179</v>
      </c>
      <c r="F27" s="196">
        <v>186</v>
      </c>
      <c r="G27" s="197">
        <v>200</v>
      </c>
      <c r="H27" s="198">
        <v>194</v>
      </c>
      <c r="I27" s="4">
        <f t="shared" si="0"/>
        <v>964</v>
      </c>
      <c r="J27" s="188">
        <f t="shared" si="1"/>
        <v>1024</v>
      </c>
      <c r="K27" s="167">
        <f t="shared" si="2"/>
        <v>192.8</v>
      </c>
      <c r="L27" s="168">
        <f t="shared" si="3"/>
        <v>22</v>
      </c>
    </row>
    <row r="28" spans="1:12" ht="15" customHeight="1">
      <c r="A28" s="158">
        <v>19</v>
      </c>
      <c r="B28" s="144" t="s">
        <v>178</v>
      </c>
      <c r="C28" s="11">
        <v>6</v>
      </c>
      <c r="D28" s="195">
        <v>187</v>
      </c>
      <c r="E28" s="196">
        <v>216</v>
      </c>
      <c r="F28" s="196">
        <v>193</v>
      </c>
      <c r="G28" s="197">
        <v>201</v>
      </c>
      <c r="H28" s="198">
        <v>196</v>
      </c>
      <c r="I28" s="4">
        <f t="shared" si="0"/>
        <v>993</v>
      </c>
      <c r="J28" s="188">
        <f t="shared" si="1"/>
        <v>1023</v>
      </c>
      <c r="K28" s="167">
        <f t="shared" si="2"/>
        <v>198.6</v>
      </c>
      <c r="L28" s="168">
        <f t="shared" si="3"/>
        <v>21</v>
      </c>
    </row>
    <row r="29" spans="1:12" ht="15" customHeight="1">
      <c r="A29" s="158">
        <v>20</v>
      </c>
      <c r="B29" s="144" t="s">
        <v>259</v>
      </c>
      <c r="C29" s="11">
        <v>20</v>
      </c>
      <c r="D29" s="195">
        <v>182</v>
      </c>
      <c r="E29" s="196">
        <v>227</v>
      </c>
      <c r="F29" s="196">
        <v>183</v>
      </c>
      <c r="G29" s="197">
        <v>133</v>
      </c>
      <c r="H29" s="198">
        <v>198</v>
      </c>
      <c r="I29" s="4">
        <f t="shared" si="0"/>
        <v>923</v>
      </c>
      <c r="J29" s="188">
        <f t="shared" si="1"/>
        <v>1023</v>
      </c>
      <c r="K29" s="167">
        <f t="shared" si="2"/>
        <v>184.6</v>
      </c>
      <c r="L29" s="168">
        <f t="shared" si="3"/>
        <v>21</v>
      </c>
    </row>
    <row r="30" spans="1:12" ht="15" customHeight="1">
      <c r="A30" s="255">
        <v>21</v>
      </c>
      <c r="B30" s="176" t="s">
        <v>122</v>
      </c>
      <c r="C30" s="11">
        <v>9</v>
      </c>
      <c r="D30" s="195">
        <v>197</v>
      </c>
      <c r="E30" s="196">
        <v>167</v>
      </c>
      <c r="F30" s="196">
        <v>214</v>
      </c>
      <c r="G30" s="197">
        <v>197</v>
      </c>
      <c r="H30" s="198">
        <v>199</v>
      </c>
      <c r="I30" s="4">
        <f t="shared" si="0"/>
        <v>974</v>
      </c>
      <c r="J30" s="188">
        <f t="shared" si="1"/>
        <v>1019</v>
      </c>
      <c r="K30" s="167">
        <f t="shared" si="2"/>
        <v>194.8</v>
      </c>
      <c r="L30" s="168">
        <f t="shared" si="3"/>
        <v>17</v>
      </c>
    </row>
    <row r="31" spans="1:12" ht="15" customHeight="1">
      <c r="A31" s="255">
        <v>22</v>
      </c>
      <c r="B31" s="174" t="s">
        <v>283</v>
      </c>
      <c r="C31" s="4">
        <v>16</v>
      </c>
      <c r="D31" s="195">
        <v>181</v>
      </c>
      <c r="E31" s="196">
        <v>177</v>
      </c>
      <c r="F31" s="196">
        <v>178</v>
      </c>
      <c r="G31" s="197">
        <v>204</v>
      </c>
      <c r="H31" s="198">
        <v>198</v>
      </c>
      <c r="I31" s="4">
        <f t="shared" si="0"/>
        <v>938</v>
      </c>
      <c r="J31" s="188">
        <f t="shared" si="1"/>
        <v>1018</v>
      </c>
      <c r="K31" s="167">
        <f t="shared" si="2"/>
        <v>187.6</v>
      </c>
      <c r="L31" s="168">
        <f t="shared" si="3"/>
        <v>16</v>
      </c>
    </row>
    <row r="32" spans="1:12" ht="15" customHeight="1">
      <c r="A32" s="255">
        <v>23</v>
      </c>
      <c r="B32" s="214" t="s">
        <v>125</v>
      </c>
      <c r="C32" s="181">
        <v>12</v>
      </c>
      <c r="D32" s="224">
        <v>194</v>
      </c>
      <c r="E32" s="225">
        <v>213</v>
      </c>
      <c r="F32" s="225">
        <v>171</v>
      </c>
      <c r="G32" s="226">
        <v>198</v>
      </c>
      <c r="H32" s="227">
        <v>182</v>
      </c>
      <c r="I32" s="4">
        <f t="shared" si="0"/>
        <v>958</v>
      </c>
      <c r="J32" s="188">
        <f t="shared" si="1"/>
        <v>1018</v>
      </c>
      <c r="K32" s="167">
        <f t="shared" si="2"/>
        <v>191.6</v>
      </c>
      <c r="L32" s="168">
        <f t="shared" si="3"/>
        <v>16</v>
      </c>
    </row>
    <row r="33" spans="1:12" ht="15" customHeight="1">
      <c r="A33" s="255">
        <v>24</v>
      </c>
      <c r="B33" s="335" t="s">
        <v>115</v>
      </c>
      <c r="C33" s="169">
        <v>3</v>
      </c>
      <c r="D33" s="195">
        <v>209</v>
      </c>
      <c r="E33" s="196">
        <v>183</v>
      </c>
      <c r="F33" s="196">
        <v>176</v>
      </c>
      <c r="G33" s="197">
        <v>215</v>
      </c>
      <c r="H33" s="198">
        <v>218</v>
      </c>
      <c r="I33" s="4">
        <f t="shared" si="0"/>
        <v>1001</v>
      </c>
      <c r="J33" s="188">
        <f t="shared" si="1"/>
        <v>1016</v>
      </c>
      <c r="K33" s="167">
        <f t="shared" si="2"/>
        <v>200.2</v>
      </c>
      <c r="L33" s="168">
        <f t="shared" si="3"/>
        <v>14</v>
      </c>
    </row>
    <row r="34" spans="1:12" ht="15" customHeight="1">
      <c r="A34" s="255">
        <v>25</v>
      </c>
      <c r="B34" s="179" t="s">
        <v>273</v>
      </c>
      <c r="C34" s="4">
        <v>16</v>
      </c>
      <c r="D34" s="195">
        <v>170</v>
      </c>
      <c r="E34" s="196">
        <v>190</v>
      </c>
      <c r="F34" s="196">
        <v>210</v>
      </c>
      <c r="G34" s="197">
        <v>224</v>
      </c>
      <c r="H34" s="198">
        <v>141</v>
      </c>
      <c r="I34" s="11">
        <f t="shared" si="0"/>
        <v>935</v>
      </c>
      <c r="J34" s="188">
        <f t="shared" si="1"/>
        <v>1015</v>
      </c>
      <c r="K34" s="167">
        <f t="shared" si="2"/>
        <v>187</v>
      </c>
      <c r="L34" s="168">
        <f t="shared" si="3"/>
        <v>13</v>
      </c>
    </row>
    <row r="35" spans="1:12" ht="15" customHeight="1">
      <c r="A35" s="255">
        <v>26</v>
      </c>
      <c r="B35" s="159" t="s">
        <v>128</v>
      </c>
      <c r="C35" s="4">
        <v>12</v>
      </c>
      <c r="D35" s="195">
        <v>163</v>
      </c>
      <c r="E35" s="196">
        <v>206</v>
      </c>
      <c r="F35" s="196">
        <v>168</v>
      </c>
      <c r="G35" s="197">
        <v>224</v>
      </c>
      <c r="H35" s="198">
        <v>188</v>
      </c>
      <c r="I35" s="4">
        <f t="shared" si="0"/>
        <v>949</v>
      </c>
      <c r="J35" s="188">
        <f t="shared" si="1"/>
        <v>1009</v>
      </c>
      <c r="K35" s="167">
        <f t="shared" si="2"/>
        <v>189.8</v>
      </c>
      <c r="L35" s="168">
        <f t="shared" si="3"/>
        <v>7</v>
      </c>
    </row>
    <row r="36" spans="1:12" ht="15" customHeight="1">
      <c r="A36" s="255">
        <v>27</v>
      </c>
      <c r="B36" s="368" t="s">
        <v>258</v>
      </c>
      <c r="C36" s="4">
        <v>6</v>
      </c>
      <c r="D36" s="195">
        <v>225</v>
      </c>
      <c r="E36" s="196">
        <v>210</v>
      </c>
      <c r="F36" s="196">
        <v>158</v>
      </c>
      <c r="G36" s="197">
        <v>188</v>
      </c>
      <c r="H36" s="198">
        <v>197</v>
      </c>
      <c r="I36" s="4">
        <f t="shared" si="0"/>
        <v>978</v>
      </c>
      <c r="J36" s="188">
        <f t="shared" si="1"/>
        <v>1008</v>
      </c>
      <c r="K36" s="167">
        <f t="shared" si="2"/>
        <v>195.6</v>
      </c>
      <c r="L36" s="168">
        <f t="shared" si="3"/>
        <v>6</v>
      </c>
    </row>
    <row r="37" spans="1:12" ht="15" customHeight="1" thickBot="1">
      <c r="A37" s="266">
        <v>28</v>
      </c>
      <c r="B37" s="370" t="s">
        <v>113</v>
      </c>
      <c r="C37" s="260">
        <v>3</v>
      </c>
      <c r="D37" s="267">
        <v>198</v>
      </c>
      <c r="E37" s="261">
        <v>168</v>
      </c>
      <c r="F37" s="261">
        <v>167</v>
      </c>
      <c r="G37" s="262">
        <v>246</v>
      </c>
      <c r="H37" s="268">
        <v>208</v>
      </c>
      <c r="I37" s="260">
        <f t="shared" si="0"/>
        <v>987</v>
      </c>
      <c r="J37" s="188">
        <f t="shared" si="1"/>
        <v>1002</v>
      </c>
      <c r="K37" s="269">
        <f t="shared" si="2"/>
        <v>197.4</v>
      </c>
      <c r="L37" s="270">
        <f t="shared" si="3"/>
        <v>0</v>
      </c>
    </row>
    <row r="38" spans="1:12" ht="15" customHeight="1" thickTop="1">
      <c r="A38" s="115">
        <v>29</v>
      </c>
      <c r="B38" s="144" t="s">
        <v>247</v>
      </c>
      <c r="C38" s="11">
        <v>9</v>
      </c>
      <c r="D38" s="224">
        <v>173</v>
      </c>
      <c r="E38" s="225">
        <v>189</v>
      </c>
      <c r="F38" s="225">
        <v>221</v>
      </c>
      <c r="G38" s="226">
        <v>181</v>
      </c>
      <c r="H38" s="227">
        <v>192</v>
      </c>
      <c r="I38" s="11">
        <f t="shared" si="0"/>
        <v>956</v>
      </c>
      <c r="J38" s="263">
        <f t="shared" si="1"/>
        <v>1001</v>
      </c>
      <c r="K38" s="264">
        <f t="shared" si="2"/>
        <v>191.2</v>
      </c>
      <c r="L38" s="265">
        <f t="shared" si="3"/>
        <v>-1</v>
      </c>
    </row>
    <row r="39" spans="1:12" ht="15" customHeight="1">
      <c r="A39" s="16">
        <v>30</v>
      </c>
      <c r="B39" s="369" t="s">
        <v>179</v>
      </c>
      <c r="C39" s="4">
        <v>3</v>
      </c>
      <c r="D39" s="195">
        <v>203</v>
      </c>
      <c r="E39" s="196">
        <v>184</v>
      </c>
      <c r="F39" s="196">
        <v>163</v>
      </c>
      <c r="G39" s="197">
        <v>233</v>
      </c>
      <c r="H39" s="198">
        <v>201</v>
      </c>
      <c r="I39" s="4">
        <f t="shared" si="0"/>
        <v>984</v>
      </c>
      <c r="J39" s="263">
        <f t="shared" si="1"/>
        <v>999</v>
      </c>
      <c r="K39" s="167">
        <f t="shared" si="2"/>
        <v>196.8</v>
      </c>
      <c r="L39" s="168">
        <f t="shared" si="3"/>
        <v>-3</v>
      </c>
    </row>
    <row r="40" spans="1:12" ht="15" customHeight="1">
      <c r="A40" s="16">
        <v>31</v>
      </c>
      <c r="B40" s="214" t="s">
        <v>304</v>
      </c>
      <c r="C40" s="11">
        <v>3</v>
      </c>
      <c r="D40" s="224">
        <v>225</v>
      </c>
      <c r="E40" s="225">
        <v>203</v>
      </c>
      <c r="F40" s="225">
        <v>194</v>
      </c>
      <c r="G40" s="226">
        <v>164</v>
      </c>
      <c r="H40" s="227">
        <v>195</v>
      </c>
      <c r="I40" s="4">
        <f t="shared" si="0"/>
        <v>981</v>
      </c>
      <c r="J40" s="263">
        <f t="shared" si="1"/>
        <v>996</v>
      </c>
      <c r="K40" s="167">
        <f t="shared" si="2"/>
        <v>196.2</v>
      </c>
      <c r="L40" s="168">
        <f t="shared" si="3"/>
        <v>-6</v>
      </c>
    </row>
    <row r="41" spans="1:12" ht="15" customHeight="1">
      <c r="A41" s="16">
        <v>32</v>
      </c>
      <c r="B41" s="175" t="s">
        <v>264</v>
      </c>
      <c r="C41" s="4">
        <v>12</v>
      </c>
      <c r="D41" s="195">
        <v>203</v>
      </c>
      <c r="E41" s="196">
        <v>173</v>
      </c>
      <c r="F41" s="196">
        <v>206</v>
      </c>
      <c r="G41" s="197">
        <v>219</v>
      </c>
      <c r="H41" s="198">
        <v>135</v>
      </c>
      <c r="I41" s="4">
        <f t="shared" si="0"/>
        <v>936</v>
      </c>
      <c r="J41" s="263">
        <f t="shared" si="1"/>
        <v>996</v>
      </c>
      <c r="K41" s="167">
        <f t="shared" si="2"/>
        <v>187.2</v>
      </c>
      <c r="L41" s="168">
        <f t="shared" si="3"/>
        <v>-6</v>
      </c>
    </row>
    <row r="42" spans="1:12" ht="15" customHeight="1">
      <c r="A42" s="16">
        <v>33</v>
      </c>
      <c r="B42" s="175" t="s">
        <v>134</v>
      </c>
      <c r="C42" s="4">
        <v>6</v>
      </c>
      <c r="D42" s="195">
        <v>202</v>
      </c>
      <c r="E42" s="196">
        <v>235</v>
      </c>
      <c r="F42" s="196">
        <v>144</v>
      </c>
      <c r="G42" s="197">
        <v>194</v>
      </c>
      <c r="H42" s="198">
        <v>188</v>
      </c>
      <c r="I42" s="4">
        <f t="shared" ref="I42:I73" si="4">SUM(D42:H42)</f>
        <v>963</v>
      </c>
      <c r="J42" s="263">
        <f t="shared" ref="J42:J73" si="5">COUNT(D42:H42)*C42+I42</f>
        <v>993</v>
      </c>
      <c r="K42" s="167">
        <f t="shared" ref="K42:K73" si="6">IF(I42,AVERAGE(D42:H42),0)</f>
        <v>192.6</v>
      </c>
      <c r="L42" s="168">
        <f t="shared" ref="L42:L73" si="7">J42-$J$37</f>
        <v>-9</v>
      </c>
    </row>
    <row r="43" spans="1:12" ht="15" customHeight="1">
      <c r="A43" s="16">
        <v>34</v>
      </c>
      <c r="B43" s="129" t="s">
        <v>275</v>
      </c>
      <c r="C43" s="11">
        <v>9</v>
      </c>
      <c r="D43" s="195">
        <v>175</v>
      </c>
      <c r="E43" s="196">
        <v>188</v>
      </c>
      <c r="F43" s="196">
        <v>224</v>
      </c>
      <c r="G43" s="197">
        <v>170</v>
      </c>
      <c r="H43" s="198">
        <v>189</v>
      </c>
      <c r="I43" s="4">
        <f t="shared" si="4"/>
        <v>946</v>
      </c>
      <c r="J43" s="263">
        <f t="shared" si="5"/>
        <v>991</v>
      </c>
      <c r="K43" s="167">
        <f t="shared" si="6"/>
        <v>189.2</v>
      </c>
      <c r="L43" s="168">
        <f t="shared" si="7"/>
        <v>-11</v>
      </c>
    </row>
    <row r="44" spans="1:12" ht="15" customHeight="1">
      <c r="A44" s="16">
        <v>35</v>
      </c>
      <c r="B44" s="175" t="s">
        <v>138</v>
      </c>
      <c r="C44" s="4">
        <v>3</v>
      </c>
      <c r="D44" s="195">
        <v>177</v>
      </c>
      <c r="E44" s="196">
        <v>187</v>
      </c>
      <c r="F44" s="196">
        <v>168</v>
      </c>
      <c r="G44" s="197">
        <v>187</v>
      </c>
      <c r="H44" s="198">
        <v>257</v>
      </c>
      <c r="I44" s="4">
        <f t="shared" si="4"/>
        <v>976</v>
      </c>
      <c r="J44" s="263">
        <f t="shared" si="5"/>
        <v>991</v>
      </c>
      <c r="K44" s="167">
        <f t="shared" si="6"/>
        <v>195.2</v>
      </c>
      <c r="L44" s="168">
        <f t="shared" si="7"/>
        <v>-11</v>
      </c>
    </row>
    <row r="45" spans="1:12" ht="15" customHeight="1">
      <c r="A45" s="16">
        <v>36</v>
      </c>
      <c r="B45" s="129" t="s">
        <v>152</v>
      </c>
      <c r="C45" s="4">
        <v>9</v>
      </c>
      <c r="D45" s="195">
        <v>193</v>
      </c>
      <c r="E45" s="196">
        <v>201</v>
      </c>
      <c r="F45" s="196">
        <v>161</v>
      </c>
      <c r="G45" s="197">
        <v>209</v>
      </c>
      <c r="H45" s="198">
        <v>181</v>
      </c>
      <c r="I45" s="4">
        <f t="shared" si="4"/>
        <v>945</v>
      </c>
      <c r="J45" s="263">
        <f t="shared" si="5"/>
        <v>990</v>
      </c>
      <c r="K45" s="167">
        <f t="shared" si="6"/>
        <v>189</v>
      </c>
      <c r="L45" s="168">
        <f t="shared" si="7"/>
        <v>-12</v>
      </c>
    </row>
    <row r="46" spans="1:12" ht="15" customHeight="1">
      <c r="A46" s="16">
        <v>37</v>
      </c>
      <c r="B46" s="366" t="s">
        <v>139</v>
      </c>
      <c r="C46" s="4">
        <v>3</v>
      </c>
      <c r="D46" s="195">
        <v>220</v>
      </c>
      <c r="E46" s="196">
        <v>203</v>
      </c>
      <c r="F46" s="196">
        <v>194</v>
      </c>
      <c r="G46" s="197">
        <v>162</v>
      </c>
      <c r="H46" s="198">
        <v>192</v>
      </c>
      <c r="I46" s="4">
        <f t="shared" si="4"/>
        <v>971</v>
      </c>
      <c r="J46" s="263">
        <f t="shared" si="5"/>
        <v>986</v>
      </c>
      <c r="K46" s="167">
        <f t="shared" si="6"/>
        <v>194.2</v>
      </c>
      <c r="L46" s="168">
        <f t="shared" si="7"/>
        <v>-16</v>
      </c>
    </row>
    <row r="47" spans="1:12" ht="15" customHeight="1">
      <c r="A47" s="16">
        <v>38</v>
      </c>
      <c r="B47" s="159" t="s">
        <v>230</v>
      </c>
      <c r="C47" s="4">
        <v>9</v>
      </c>
      <c r="D47" s="195">
        <v>165</v>
      </c>
      <c r="E47" s="196">
        <v>185</v>
      </c>
      <c r="F47" s="196">
        <v>212</v>
      </c>
      <c r="G47" s="197">
        <v>180</v>
      </c>
      <c r="H47" s="198">
        <v>199</v>
      </c>
      <c r="I47" s="4">
        <f t="shared" si="4"/>
        <v>941</v>
      </c>
      <c r="J47" s="263">
        <f t="shared" si="5"/>
        <v>986</v>
      </c>
      <c r="K47" s="167">
        <f t="shared" si="6"/>
        <v>188.2</v>
      </c>
      <c r="L47" s="168">
        <f t="shared" si="7"/>
        <v>-16</v>
      </c>
    </row>
    <row r="48" spans="1:12" ht="15" customHeight="1">
      <c r="A48" s="16">
        <v>39</v>
      </c>
      <c r="B48" s="179" t="s">
        <v>267</v>
      </c>
      <c r="C48" s="130">
        <v>16</v>
      </c>
      <c r="D48" s="195">
        <v>194</v>
      </c>
      <c r="E48" s="196">
        <v>112</v>
      </c>
      <c r="F48" s="196">
        <v>183</v>
      </c>
      <c r="G48" s="197">
        <v>189</v>
      </c>
      <c r="H48" s="198">
        <v>226</v>
      </c>
      <c r="I48" s="4">
        <f t="shared" si="4"/>
        <v>904</v>
      </c>
      <c r="J48" s="263">
        <f t="shared" si="5"/>
        <v>984</v>
      </c>
      <c r="K48" s="167">
        <f t="shared" si="6"/>
        <v>180.8</v>
      </c>
      <c r="L48" s="168">
        <f t="shared" si="7"/>
        <v>-18</v>
      </c>
    </row>
    <row r="49" spans="1:12" ht="15" customHeight="1">
      <c r="A49" s="16">
        <v>40</v>
      </c>
      <c r="B49" s="184" t="s">
        <v>231</v>
      </c>
      <c r="C49" s="131">
        <v>12</v>
      </c>
      <c r="D49" s="224">
        <v>157</v>
      </c>
      <c r="E49" s="225">
        <v>199</v>
      </c>
      <c r="F49" s="225">
        <v>191</v>
      </c>
      <c r="G49" s="226">
        <v>197</v>
      </c>
      <c r="H49" s="227">
        <v>173</v>
      </c>
      <c r="I49" s="4">
        <f t="shared" si="4"/>
        <v>917</v>
      </c>
      <c r="J49" s="263">
        <f t="shared" si="5"/>
        <v>977</v>
      </c>
      <c r="K49" s="167">
        <f t="shared" si="6"/>
        <v>183.4</v>
      </c>
      <c r="L49" s="168">
        <f t="shared" si="7"/>
        <v>-25</v>
      </c>
    </row>
    <row r="50" spans="1:12" ht="15" customHeight="1">
      <c r="A50" s="16">
        <v>41</v>
      </c>
      <c r="B50" s="175" t="s">
        <v>135</v>
      </c>
      <c r="C50" s="4">
        <v>0</v>
      </c>
      <c r="D50" s="195">
        <v>212</v>
      </c>
      <c r="E50" s="196">
        <v>159</v>
      </c>
      <c r="F50" s="196">
        <v>194</v>
      </c>
      <c r="G50" s="197">
        <v>188</v>
      </c>
      <c r="H50" s="198">
        <v>221</v>
      </c>
      <c r="I50" s="4">
        <f t="shared" si="4"/>
        <v>974</v>
      </c>
      <c r="J50" s="263">
        <f t="shared" si="5"/>
        <v>974</v>
      </c>
      <c r="K50" s="167">
        <f t="shared" si="6"/>
        <v>194.8</v>
      </c>
      <c r="L50" s="168">
        <f t="shared" si="7"/>
        <v>-28</v>
      </c>
    </row>
    <row r="51" spans="1:12" ht="15" customHeight="1">
      <c r="A51" s="16">
        <v>42</v>
      </c>
      <c r="B51" s="129" t="s">
        <v>252</v>
      </c>
      <c r="C51" s="4">
        <v>16</v>
      </c>
      <c r="D51" s="195">
        <v>191</v>
      </c>
      <c r="E51" s="196">
        <v>181</v>
      </c>
      <c r="F51" s="196">
        <v>185</v>
      </c>
      <c r="G51" s="197">
        <v>175</v>
      </c>
      <c r="H51" s="198">
        <v>162</v>
      </c>
      <c r="I51" s="4">
        <f t="shared" si="4"/>
        <v>894</v>
      </c>
      <c r="J51" s="263">
        <f t="shared" si="5"/>
        <v>974</v>
      </c>
      <c r="K51" s="167">
        <f t="shared" si="6"/>
        <v>178.8</v>
      </c>
      <c r="L51" s="168">
        <f t="shared" si="7"/>
        <v>-28</v>
      </c>
    </row>
    <row r="52" spans="1:12" ht="15" customHeight="1">
      <c r="A52" s="16">
        <v>43</v>
      </c>
      <c r="B52" s="175" t="s">
        <v>232</v>
      </c>
      <c r="C52" s="11">
        <v>9</v>
      </c>
      <c r="D52" s="195">
        <v>159</v>
      </c>
      <c r="E52" s="196">
        <v>172</v>
      </c>
      <c r="F52" s="196">
        <v>222</v>
      </c>
      <c r="G52" s="197">
        <v>202</v>
      </c>
      <c r="H52" s="198">
        <v>171</v>
      </c>
      <c r="I52" s="4">
        <f t="shared" si="4"/>
        <v>926</v>
      </c>
      <c r="J52" s="263">
        <f t="shared" si="5"/>
        <v>971</v>
      </c>
      <c r="K52" s="167">
        <f t="shared" si="6"/>
        <v>185.2</v>
      </c>
      <c r="L52" s="168">
        <f t="shared" si="7"/>
        <v>-31</v>
      </c>
    </row>
    <row r="53" spans="1:12" ht="15" customHeight="1">
      <c r="A53" s="16">
        <v>44</v>
      </c>
      <c r="B53" s="175" t="s">
        <v>137</v>
      </c>
      <c r="C53" s="4">
        <v>12</v>
      </c>
      <c r="D53" s="195">
        <v>169</v>
      </c>
      <c r="E53" s="196">
        <v>169</v>
      </c>
      <c r="F53" s="196">
        <v>212</v>
      </c>
      <c r="G53" s="197">
        <v>172</v>
      </c>
      <c r="H53" s="198">
        <v>189</v>
      </c>
      <c r="I53" s="4">
        <f t="shared" si="4"/>
        <v>911</v>
      </c>
      <c r="J53" s="263">
        <f t="shared" si="5"/>
        <v>971</v>
      </c>
      <c r="K53" s="167">
        <f t="shared" si="6"/>
        <v>182.2</v>
      </c>
      <c r="L53" s="168">
        <f t="shared" si="7"/>
        <v>-31</v>
      </c>
    </row>
    <row r="54" spans="1:12" ht="15" customHeight="1">
      <c r="A54" s="16">
        <v>45</v>
      </c>
      <c r="B54" s="129" t="s">
        <v>293</v>
      </c>
      <c r="C54" s="4">
        <v>12</v>
      </c>
      <c r="D54" s="195">
        <v>166</v>
      </c>
      <c r="E54" s="196">
        <v>217</v>
      </c>
      <c r="F54" s="196">
        <v>158</v>
      </c>
      <c r="G54" s="197">
        <v>186</v>
      </c>
      <c r="H54" s="198">
        <v>183</v>
      </c>
      <c r="I54" s="4">
        <f t="shared" si="4"/>
        <v>910</v>
      </c>
      <c r="J54" s="263">
        <f t="shared" si="5"/>
        <v>970</v>
      </c>
      <c r="K54" s="167">
        <f t="shared" si="6"/>
        <v>182</v>
      </c>
      <c r="L54" s="168">
        <f t="shared" si="7"/>
        <v>-32</v>
      </c>
    </row>
    <row r="55" spans="1:12" ht="15" customHeight="1">
      <c r="A55" s="16">
        <v>46</v>
      </c>
      <c r="B55" s="165" t="s">
        <v>246</v>
      </c>
      <c r="C55" s="4">
        <v>6</v>
      </c>
      <c r="D55" s="195">
        <v>211</v>
      </c>
      <c r="E55" s="196">
        <v>164</v>
      </c>
      <c r="F55" s="196">
        <v>191</v>
      </c>
      <c r="G55" s="197">
        <v>199</v>
      </c>
      <c r="H55" s="198">
        <v>174</v>
      </c>
      <c r="I55" s="4">
        <f t="shared" si="4"/>
        <v>939</v>
      </c>
      <c r="J55" s="263">
        <f t="shared" si="5"/>
        <v>969</v>
      </c>
      <c r="K55" s="167">
        <f t="shared" si="6"/>
        <v>187.8</v>
      </c>
      <c r="L55" s="168">
        <f t="shared" si="7"/>
        <v>-33</v>
      </c>
    </row>
    <row r="56" spans="1:12" ht="15" customHeight="1">
      <c r="A56" s="16">
        <v>47</v>
      </c>
      <c r="B56" s="292" t="s">
        <v>173</v>
      </c>
      <c r="C56" s="4">
        <v>6</v>
      </c>
      <c r="D56" s="195">
        <v>176</v>
      </c>
      <c r="E56" s="196">
        <v>201</v>
      </c>
      <c r="F56" s="196">
        <v>213</v>
      </c>
      <c r="G56" s="197">
        <v>166</v>
      </c>
      <c r="H56" s="198">
        <v>183</v>
      </c>
      <c r="I56" s="4">
        <f t="shared" si="4"/>
        <v>939</v>
      </c>
      <c r="J56" s="263">
        <f t="shared" si="5"/>
        <v>969</v>
      </c>
      <c r="K56" s="167">
        <f t="shared" si="6"/>
        <v>187.8</v>
      </c>
      <c r="L56" s="168">
        <f t="shared" si="7"/>
        <v>-33</v>
      </c>
    </row>
    <row r="57" spans="1:12" ht="15" customHeight="1">
      <c r="A57" s="16">
        <v>48</v>
      </c>
      <c r="B57" s="159" t="s">
        <v>262</v>
      </c>
      <c r="C57" s="4">
        <v>9</v>
      </c>
      <c r="D57" s="195">
        <v>187</v>
      </c>
      <c r="E57" s="196">
        <v>202</v>
      </c>
      <c r="F57" s="196">
        <v>156</v>
      </c>
      <c r="G57" s="197">
        <v>199</v>
      </c>
      <c r="H57" s="198">
        <v>179</v>
      </c>
      <c r="I57" s="4">
        <f t="shared" si="4"/>
        <v>923</v>
      </c>
      <c r="J57" s="263">
        <f t="shared" si="5"/>
        <v>968</v>
      </c>
      <c r="K57" s="167">
        <f t="shared" si="6"/>
        <v>184.6</v>
      </c>
      <c r="L57" s="168">
        <f t="shared" si="7"/>
        <v>-34</v>
      </c>
    </row>
    <row r="58" spans="1:12" ht="15" customHeight="1">
      <c r="A58" s="16">
        <v>49</v>
      </c>
      <c r="B58" s="159" t="s">
        <v>290</v>
      </c>
      <c r="C58" s="11">
        <v>16</v>
      </c>
      <c r="D58" s="195">
        <v>154</v>
      </c>
      <c r="E58" s="196">
        <v>148</v>
      </c>
      <c r="F58" s="196">
        <v>198</v>
      </c>
      <c r="G58" s="197">
        <v>180</v>
      </c>
      <c r="H58" s="198">
        <v>206</v>
      </c>
      <c r="I58" s="4">
        <f t="shared" si="4"/>
        <v>886</v>
      </c>
      <c r="J58" s="263">
        <f t="shared" si="5"/>
        <v>966</v>
      </c>
      <c r="K58" s="167">
        <f t="shared" si="6"/>
        <v>177.2</v>
      </c>
      <c r="L58" s="168">
        <f t="shared" si="7"/>
        <v>-36</v>
      </c>
    </row>
    <row r="59" spans="1:12" ht="15" customHeight="1">
      <c r="A59" s="16">
        <v>50</v>
      </c>
      <c r="B59" s="159" t="s">
        <v>142</v>
      </c>
      <c r="C59" s="4">
        <v>0</v>
      </c>
      <c r="D59" s="195">
        <v>167</v>
      </c>
      <c r="E59" s="196">
        <v>205</v>
      </c>
      <c r="F59" s="196">
        <v>183</v>
      </c>
      <c r="G59" s="197">
        <v>205</v>
      </c>
      <c r="H59" s="198">
        <v>203</v>
      </c>
      <c r="I59" s="11">
        <f t="shared" si="4"/>
        <v>963</v>
      </c>
      <c r="J59" s="263">
        <f t="shared" si="5"/>
        <v>963</v>
      </c>
      <c r="K59" s="167">
        <f t="shared" si="6"/>
        <v>192.6</v>
      </c>
      <c r="L59" s="168">
        <f t="shared" si="7"/>
        <v>-39</v>
      </c>
    </row>
    <row r="60" spans="1:12" ht="15" customHeight="1">
      <c r="A60" s="16">
        <v>51</v>
      </c>
      <c r="B60" s="184" t="s">
        <v>241</v>
      </c>
      <c r="C60" s="11">
        <v>16</v>
      </c>
      <c r="D60" s="224">
        <v>190</v>
      </c>
      <c r="E60" s="225">
        <v>166</v>
      </c>
      <c r="F60" s="225">
        <v>149</v>
      </c>
      <c r="G60" s="226">
        <v>191</v>
      </c>
      <c r="H60" s="227">
        <v>181</v>
      </c>
      <c r="I60" s="4">
        <f t="shared" si="4"/>
        <v>877</v>
      </c>
      <c r="J60" s="263">
        <f t="shared" si="5"/>
        <v>957</v>
      </c>
      <c r="K60" s="167">
        <f t="shared" si="6"/>
        <v>175.4</v>
      </c>
      <c r="L60" s="168">
        <f t="shared" si="7"/>
        <v>-45</v>
      </c>
    </row>
    <row r="61" spans="1:12" ht="15" customHeight="1">
      <c r="A61" s="16">
        <v>52</v>
      </c>
      <c r="B61" s="129" t="s">
        <v>181</v>
      </c>
      <c r="C61" s="4">
        <v>9</v>
      </c>
      <c r="D61" s="195">
        <v>174</v>
      </c>
      <c r="E61" s="196">
        <v>186</v>
      </c>
      <c r="F61" s="196">
        <v>180</v>
      </c>
      <c r="G61" s="197">
        <v>190</v>
      </c>
      <c r="H61" s="198">
        <v>180</v>
      </c>
      <c r="I61" s="4">
        <f t="shared" si="4"/>
        <v>910</v>
      </c>
      <c r="J61" s="263">
        <f t="shared" si="5"/>
        <v>955</v>
      </c>
      <c r="K61" s="167">
        <f t="shared" si="6"/>
        <v>182</v>
      </c>
      <c r="L61" s="168">
        <f t="shared" si="7"/>
        <v>-47</v>
      </c>
    </row>
    <row r="62" spans="1:12" ht="15" customHeight="1">
      <c r="A62" s="16">
        <v>53</v>
      </c>
      <c r="B62" s="129" t="s">
        <v>238</v>
      </c>
      <c r="C62" s="4">
        <v>12</v>
      </c>
      <c r="D62" s="195">
        <v>172</v>
      </c>
      <c r="E62" s="196">
        <v>164</v>
      </c>
      <c r="F62" s="196">
        <v>169</v>
      </c>
      <c r="G62" s="197">
        <v>177</v>
      </c>
      <c r="H62" s="198">
        <v>212</v>
      </c>
      <c r="I62" s="4">
        <f t="shared" si="4"/>
        <v>894</v>
      </c>
      <c r="J62" s="263">
        <f t="shared" si="5"/>
        <v>954</v>
      </c>
      <c r="K62" s="167">
        <f t="shared" si="6"/>
        <v>178.8</v>
      </c>
      <c r="L62" s="168">
        <f t="shared" si="7"/>
        <v>-48</v>
      </c>
    </row>
    <row r="63" spans="1:12" ht="15" customHeight="1">
      <c r="A63" s="16">
        <v>54</v>
      </c>
      <c r="B63" s="179" t="s">
        <v>197</v>
      </c>
      <c r="C63" s="4">
        <v>3</v>
      </c>
      <c r="D63" s="195">
        <v>214</v>
      </c>
      <c r="E63" s="196">
        <v>174</v>
      </c>
      <c r="F63" s="196">
        <v>184</v>
      </c>
      <c r="G63" s="197">
        <v>180</v>
      </c>
      <c r="H63" s="198">
        <v>187</v>
      </c>
      <c r="I63" s="4">
        <f t="shared" si="4"/>
        <v>939</v>
      </c>
      <c r="J63" s="263">
        <f t="shared" si="5"/>
        <v>954</v>
      </c>
      <c r="K63" s="167">
        <f t="shared" si="6"/>
        <v>187.8</v>
      </c>
      <c r="L63" s="168">
        <f t="shared" si="7"/>
        <v>-48</v>
      </c>
    </row>
    <row r="64" spans="1:12" ht="15" customHeight="1">
      <c r="A64" s="16">
        <v>55</v>
      </c>
      <c r="B64" s="179" t="s">
        <v>249</v>
      </c>
      <c r="C64" s="4">
        <v>9</v>
      </c>
      <c r="D64" s="195">
        <v>178</v>
      </c>
      <c r="E64" s="196">
        <v>182</v>
      </c>
      <c r="F64" s="196">
        <v>197</v>
      </c>
      <c r="G64" s="197">
        <v>162</v>
      </c>
      <c r="H64" s="198">
        <v>186</v>
      </c>
      <c r="I64" s="4">
        <f t="shared" si="4"/>
        <v>905</v>
      </c>
      <c r="J64" s="263">
        <f t="shared" si="5"/>
        <v>950</v>
      </c>
      <c r="K64" s="167">
        <f t="shared" si="6"/>
        <v>181</v>
      </c>
      <c r="L64" s="168">
        <f t="shared" si="7"/>
        <v>-52</v>
      </c>
    </row>
    <row r="65" spans="1:12" ht="15" customHeight="1">
      <c r="A65" s="16">
        <v>56</v>
      </c>
      <c r="B65" s="176" t="s">
        <v>136</v>
      </c>
      <c r="C65" s="11">
        <v>9</v>
      </c>
      <c r="D65" s="224">
        <v>189</v>
      </c>
      <c r="E65" s="225">
        <v>212</v>
      </c>
      <c r="F65" s="225">
        <v>178</v>
      </c>
      <c r="G65" s="226">
        <v>181</v>
      </c>
      <c r="H65" s="227">
        <v>139</v>
      </c>
      <c r="I65" s="4">
        <f t="shared" si="4"/>
        <v>899</v>
      </c>
      <c r="J65" s="263">
        <f t="shared" si="5"/>
        <v>944</v>
      </c>
      <c r="K65" s="167">
        <f t="shared" si="6"/>
        <v>179.8</v>
      </c>
      <c r="L65" s="168">
        <f t="shared" si="7"/>
        <v>-58</v>
      </c>
    </row>
    <row r="66" spans="1:12" ht="15" customHeight="1">
      <c r="A66" s="16">
        <v>57</v>
      </c>
      <c r="B66" s="129" t="s">
        <v>123</v>
      </c>
      <c r="C66" s="4">
        <v>16</v>
      </c>
      <c r="D66" s="195">
        <v>167</v>
      </c>
      <c r="E66" s="196">
        <v>165</v>
      </c>
      <c r="F66" s="196">
        <v>166</v>
      </c>
      <c r="G66" s="197">
        <v>199</v>
      </c>
      <c r="H66" s="198">
        <v>166</v>
      </c>
      <c r="I66" s="4">
        <f t="shared" si="4"/>
        <v>863</v>
      </c>
      <c r="J66" s="263">
        <f t="shared" si="5"/>
        <v>943</v>
      </c>
      <c r="K66" s="167">
        <f t="shared" si="6"/>
        <v>172.6</v>
      </c>
      <c r="L66" s="168">
        <f t="shared" si="7"/>
        <v>-59</v>
      </c>
    </row>
    <row r="67" spans="1:12" ht="15" customHeight="1">
      <c r="A67" s="16">
        <v>58</v>
      </c>
      <c r="B67" s="129" t="s">
        <v>265</v>
      </c>
      <c r="C67" s="11">
        <v>12</v>
      </c>
      <c r="D67" s="195">
        <v>164</v>
      </c>
      <c r="E67" s="196">
        <v>192</v>
      </c>
      <c r="F67" s="196">
        <v>156</v>
      </c>
      <c r="G67" s="197">
        <v>169</v>
      </c>
      <c r="H67" s="198">
        <v>197</v>
      </c>
      <c r="I67" s="4">
        <f t="shared" si="4"/>
        <v>878</v>
      </c>
      <c r="J67" s="263">
        <f t="shared" si="5"/>
        <v>938</v>
      </c>
      <c r="K67" s="167">
        <f t="shared" si="6"/>
        <v>175.6</v>
      </c>
      <c r="L67" s="168">
        <f t="shared" si="7"/>
        <v>-64</v>
      </c>
    </row>
    <row r="68" spans="1:12" ht="15" customHeight="1">
      <c r="A68" s="16">
        <v>59</v>
      </c>
      <c r="B68" s="175" t="s">
        <v>237</v>
      </c>
      <c r="C68" s="4">
        <v>16</v>
      </c>
      <c r="D68" s="195">
        <v>162</v>
      </c>
      <c r="E68" s="196">
        <v>174</v>
      </c>
      <c r="F68" s="196">
        <v>169</v>
      </c>
      <c r="G68" s="197">
        <v>166</v>
      </c>
      <c r="H68" s="198">
        <v>187</v>
      </c>
      <c r="I68" s="4">
        <f t="shared" si="4"/>
        <v>858</v>
      </c>
      <c r="J68" s="263">
        <f t="shared" si="5"/>
        <v>938</v>
      </c>
      <c r="K68" s="167">
        <f t="shared" si="6"/>
        <v>171.6</v>
      </c>
      <c r="L68" s="168">
        <f t="shared" si="7"/>
        <v>-64</v>
      </c>
    </row>
    <row r="69" spans="1:12" ht="15" customHeight="1">
      <c r="A69" s="16">
        <v>60</v>
      </c>
      <c r="B69" s="175" t="s">
        <v>279</v>
      </c>
      <c r="C69" s="4">
        <v>16</v>
      </c>
      <c r="D69" s="195">
        <v>182</v>
      </c>
      <c r="E69" s="196">
        <v>153</v>
      </c>
      <c r="F69" s="196">
        <v>156</v>
      </c>
      <c r="G69" s="197">
        <v>183</v>
      </c>
      <c r="H69" s="198">
        <v>179</v>
      </c>
      <c r="I69" s="4">
        <f t="shared" si="4"/>
        <v>853</v>
      </c>
      <c r="J69" s="263">
        <f t="shared" si="5"/>
        <v>933</v>
      </c>
      <c r="K69" s="167">
        <f t="shared" si="6"/>
        <v>170.6</v>
      </c>
      <c r="L69" s="168">
        <f t="shared" si="7"/>
        <v>-69</v>
      </c>
    </row>
    <row r="70" spans="1:12" ht="15" customHeight="1">
      <c r="A70" s="16">
        <v>61</v>
      </c>
      <c r="B70" s="165" t="s">
        <v>254</v>
      </c>
      <c r="C70" s="4">
        <v>3</v>
      </c>
      <c r="D70" s="195">
        <v>195</v>
      </c>
      <c r="E70" s="196">
        <v>159</v>
      </c>
      <c r="F70" s="196">
        <v>176</v>
      </c>
      <c r="G70" s="197">
        <v>161</v>
      </c>
      <c r="H70" s="198">
        <v>226</v>
      </c>
      <c r="I70" s="4">
        <f t="shared" si="4"/>
        <v>917</v>
      </c>
      <c r="J70" s="263">
        <f t="shared" si="5"/>
        <v>932</v>
      </c>
      <c r="K70" s="167">
        <f t="shared" si="6"/>
        <v>183.4</v>
      </c>
      <c r="L70" s="168">
        <f t="shared" si="7"/>
        <v>-70</v>
      </c>
    </row>
    <row r="71" spans="1:12" ht="15" customHeight="1">
      <c r="A71" s="16">
        <v>62</v>
      </c>
      <c r="B71" s="179" t="s">
        <v>250</v>
      </c>
      <c r="C71" s="4">
        <v>12</v>
      </c>
      <c r="D71" s="195">
        <v>191</v>
      </c>
      <c r="E71" s="196">
        <v>160</v>
      </c>
      <c r="F71" s="196">
        <v>168</v>
      </c>
      <c r="G71" s="197">
        <v>158</v>
      </c>
      <c r="H71" s="198">
        <v>193</v>
      </c>
      <c r="I71" s="4">
        <f t="shared" si="4"/>
        <v>870</v>
      </c>
      <c r="J71" s="263">
        <f t="shared" si="5"/>
        <v>930</v>
      </c>
      <c r="K71" s="167">
        <f t="shared" si="6"/>
        <v>174</v>
      </c>
      <c r="L71" s="168">
        <f t="shared" si="7"/>
        <v>-72</v>
      </c>
    </row>
    <row r="72" spans="1:12" ht="15" customHeight="1">
      <c r="A72" s="16">
        <v>63</v>
      </c>
      <c r="B72" s="179" t="s">
        <v>285</v>
      </c>
      <c r="C72" s="11">
        <v>12</v>
      </c>
      <c r="D72" s="195">
        <v>195</v>
      </c>
      <c r="E72" s="196">
        <v>163</v>
      </c>
      <c r="F72" s="196">
        <v>136</v>
      </c>
      <c r="G72" s="197">
        <v>192</v>
      </c>
      <c r="H72" s="198">
        <v>178</v>
      </c>
      <c r="I72" s="4">
        <f t="shared" si="4"/>
        <v>864</v>
      </c>
      <c r="J72" s="263">
        <f t="shared" si="5"/>
        <v>924</v>
      </c>
      <c r="K72" s="167">
        <f t="shared" si="6"/>
        <v>172.8</v>
      </c>
      <c r="L72" s="168">
        <f t="shared" si="7"/>
        <v>-78</v>
      </c>
    </row>
    <row r="73" spans="1:12" ht="15" customHeight="1">
      <c r="A73" s="16">
        <v>64</v>
      </c>
      <c r="B73" s="179" t="s">
        <v>251</v>
      </c>
      <c r="C73" s="130">
        <v>12</v>
      </c>
      <c r="D73" s="195">
        <v>191</v>
      </c>
      <c r="E73" s="196">
        <v>180</v>
      </c>
      <c r="F73" s="196">
        <v>161</v>
      </c>
      <c r="G73" s="197">
        <v>173</v>
      </c>
      <c r="H73" s="198">
        <v>152</v>
      </c>
      <c r="I73" s="4">
        <f t="shared" si="4"/>
        <v>857</v>
      </c>
      <c r="J73" s="263">
        <f t="shared" si="5"/>
        <v>917</v>
      </c>
      <c r="K73" s="167">
        <f t="shared" si="6"/>
        <v>171.4</v>
      </c>
      <c r="L73" s="168">
        <f t="shared" si="7"/>
        <v>-85</v>
      </c>
    </row>
    <row r="74" spans="1:12" ht="15" customHeight="1">
      <c r="A74" s="16">
        <v>65</v>
      </c>
      <c r="B74" s="13" t="s">
        <v>177</v>
      </c>
      <c r="C74" s="4">
        <v>6</v>
      </c>
      <c r="D74" s="195">
        <v>173</v>
      </c>
      <c r="E74" s="196">
        <v>154</v>
      </c>
      <c r="F74" s="196">
        <v>222</v>
      </c>
      <c r="G74" s="197">
        <v>157</v>
      </c>
      <c r="H74" s="198">
        <v>181</v>
      </c>
      <c r="I74" s="4">
        <f t="shared" ref="I74:I91" si="8">SUM(D74:H74)</f>
        <v>887</v>
      </c>
      <c r="J74" s="263">
        <f t="shared" ref="J74:J91" si="9">COUNT(D74:H74)*C74+I74</f>
        <v>917</v>
      </c>
      <c r="K74" s="167">
        <f t="shared" ref="K74:K91" si="10">IF(I74,AVERAGE(D74:H74),0)</f>
        <v>177.4</v>
      </c>
      <c r="L74" s="168">
        <f t="shared" ref="L74:L91" si="11">J74-$J$37</f>
        <v>-85</v>
      </c>
    </row>
    <row r="75" spans="1:12" ht="15" customHeight="1">
      <c r="A75" s="16">
        <v>66</v>
      </c>
      <c r="B75" s="175" t="s">
        <v>269</v>
      </c>
      <c r="C75" s="131">
        <v>16</v>
      </c>
      <c r="D75" s="195">
        <v>161</v>
      </c>
      <c r="E75" s="196">
        <v>114</v>
      </c>
      <c r="F75" s="196">
        <v>150</v>
      </c>
      <c r="G75" s="197">
        <v>218</v>
      </c>
      <c r="H75" s="198">
        <v>193</v>
      </c>
      <c r="I75" s="4">
        <f t="shared" si="8"/>
        <v>836</v>
      </c>
      <c r="J75" s="263">
        <f t="shared" si="9"/>
        <v>916</v>
      </c>
      <c r="K75" s="167">
        <f t="shared" si="10"/>
        <v>167.2</v>
      </c>
      <c r="L75" s="168">
        <f t="shared" si="11"/>
        <v>-86</v>
      </c>
    </row>
    <row r="76" spans="1:12" ht="15" customHeight="1">
      <c r="A76" s="16">
        <v>67</v>
      </c>
      <c r="B76" s="184" t="s">
        <v>180</v>
      </c>
      <c r="C76" s="253">
        <v>12</v>
      </c>
      <c r="D76" s="195">
        <v>175</v>
      </c>
      <c r="E76" s="196">
        <v>155</v>
      </c>
      <c r="F76" s="196">
        <v>158</v>
      </c>
      <c r="G76" s="197">
        <v>203</v>
      </c>
      <c r="H76" s="198">
        <v>162</v>
      </c>
      <c r="I76" s="4">
        <f t="shared" si="8"/>
        <v>853</v>
      </c>
      <c r="J76" s="263">
        <f t="shared" si="9"/>
        <v>913</v>
      </c>
      <c r="K76" s="167">
        <f t="shared" si="10"/>
        <v>170.6</v>
      </c>
      <c r="L76" s="168">
        <f t="shared" si="11"/>
        <v>-89</v>
      </c>
    </row>
    <row r="77" spans="1:12" ht="15" customHeight="1">
      <c r="A77" s="16">
        <v>68</v>
      </c>
      <c r="B77" s="159" t="s">
        <v>305</v>
      </c>
      <c r="C77" s="4">
        <v>0</v>
      </c>
      <c r="D77" s="195">
        <v>172</v>
      </c>
      <c r="E77" s="196">
        <v>146</v>
      </c>
      <c r="F77" s="196">
        <v>173</v>
      </c>
      <c r="G77" s="197">
        <v>206</v>
      </c>
      <c r="H77" s="198">
        <v>210</v>
      </c>
      <c r="I77" s="4">
        <f t="shared" si="8"/>
        <v>907</v>
      </c>
      <c r="J77" s="263">
        <f t="shared" si="9"/>
        <v>907</v>
      </c>
      <c r="K77" s="167">
        <f t="shared" si="10"/>
        <v>181.4</v>
      </c>
      <c r="L77" s="168">
        <f t="shared" si="11"/>
        <v>-95</v>
      </c>
    </row>
    <row r="78" spans="1:12" ht="15" customHeight="1">
      <c r="A78" s="16">
        <v>69</v>
      </c>
      <c r="B78" s="184" t="s">
        <v>288</v>
      </c>
      <c r="C78" s="131">
        <v>16</v>
      </c>
      <c r="D78" s="224">
        <v>164</v>
      </c>
      <c r="E78" s="225">
        <v>178</v>
      </c>
      <c r="F78" s="225">
        <v>165</v>
      </c>
      <c r="G78" s="226">
        <v>141</v>
      </c>
      <c r="H78" s="227">
        <v>176</v>
      </c>
      <c r="I78" s="4">
        <f t="shared" si="8"/>
        <v>824</v>
      </c>
      <c r="J78" s="263">
        <f t="shared" si="9"/>
        <v>904</v>
      </c>
      <c r="K78" s="167">
        <f t="shared" si="10"/>
        <v>164.8</v>
      </c>
      <c r="L78" s="168">
        <f t="shared" si="11"/>
        <v>-98</v>
      </c>
    </row>
    <row r="79" spans="1:12" ht="15" customHeight="1">
      <c r="A79" s="16">
        <v>70</v>
      </c>
      <c r="B79" s="175" t="s">
        <v>255</v>
      </c>
      <c r="C79" s="4">
        <v>12</v>
      </c>
      <c r="D79" s="195">
        <v>159</v>
      </c>
      <c r="E79" s="196">
        <v>156</v>
      </c>
      <c r="F79" s="196">
        <v>195</v>
      </c>
      <c r="G79" s="197">
        <v>161</v>
      </c>
      <c r="H79" s="198">
        <v>172</v>
      </c>
      <c r="I79" s="4">
        <f t="shared" si="8"/>
        <v>843</v>
      </c>
      <c r="J79" s="263">
        <f t="shared" si="9"/>
        <v>903</v>
      </c>
      <c r="K79" s="167">
        <f t="shared" si="10"/>
        <v>168.6</v>
      </c>
      <c r="L79" s="168">
        <f t="shared" si="11"/>
        <v>-99</v>
      </c>
    </row>
    <row r="80" spans="1:12" ht="15" customHeight="1">
      <c r="A80" s="16">
        <v>71</v>
      </c>
      <c r="B80" s="129" t="s">
        <v>266</v>
      </c>
      <c r="C80" s="4">
        <v>20</v>
      </c>
      <c r="D80" s="195">
        <v>142</v>
      </c>
      <c r="E80" s="196">
        <v>118</v>
      </c>
      <c r="F80" s="196">
        <v>159</v>
      </c>
      <c r="G80" s="197">
        <v>218</v>
      </c>
      <c r="H80" s="198">
        <v>165</v>
      </c>
      <c r="I80" s="4">
        <f t="shared" si="8"/>
        <v>802</v>
      </c>
      <c r="J80" s="263">
        <f t="shared" si="9"/>
        <v>902</v>
      </c>
      <c r="K80" s="167">
        <f t="shared" si="10"/>
        <v>160.4</v>
      </c>
      <c r="L80" s="168">
        <f t="shared" si="11"/>
        <v>-100</v>
      </c>
    </row>
    <row r="81" spans="1:12" ht="15" customHeight="1">
      <c r="A81" s="16">
        <v>72</v>
      </c>
      <c r="B81" s="165" t="s">
        <v>287</v>
      </c>
      <c r="C81" s="4">
        <v>16</v>
      </c>
      <c r="D81" s="195">
        <v>139</v>
      </c>
      <c r="E81" s="196">
        <v>209</v>
      </c>
      <c r="F81" s="196">
        <v>185</v>
      </c>
      <c r="G81" s="197">
        <v>158</v>
      </c>
      <c r="H81" s="198">
        <v>129</v>
      </c>
      <c r="I81" s="4">
        <f t="shared" si="8"/>
        <v>820</v>
      </c>
      <c r="J81" s="263">
        <f t="shared" si="9"/>
        <v>900</v>
      </c>
      <c r="K81" s="167">
        <f t="shared" si="10"/>
        <v>164</v>
      </c>
      <c r="L81" s="168">
        <f t="shared" si="11"/>
        <v>-102</v>
      </c>
    </row>
    <row r="82" spans="1:12" ht="15" customHeight="1">
      <c r="A82" s="16">
        <v>73</v>
      </c>
      <c r="B82" s="165" t="s">
        <v>185</v>
      </c>
      <c r="C82" s="4">
        <v>0</v>
      </c>
      <c r="D82" s="195">
        <v>197</v>
      </c>
      <c r="E82" s="196">
        <v>172</v>
      </c>
      <c r="F82" s="196">
        <v>151</v>
      </c>
      <c r="G82" s="197">
        <v>188</v>
      </c>
      <c r="H82" s="198">
        <v>192</v>
      </c>
      <c r="I82" s="4">
        <f t="shared" si="8"/>
        <v>900</v>
      </c>
      <c r="J82" s="263">
        <f t="shared" si="9"/>
        <v>900</v>
      </c>
      <c r="K82" s="167">
        <f t="shared" si="10"/>
        <v>180</v>
      </c>
      <c r="L82" s="168">
        <f t="shared" si="11"/>
        <v>-102</v>
      </c>
    </row>
    <row r="83" spans="1:12" ht="15" customHeight="1">
      <c r="A83" s="16">
        <v>74</v>
      </c>
      <c r="B83" s="129" t="s">
        <v>260</v>
      </c>
      <c r="C83" s="4">
        <v>16</v>
      </c>
      <c r="D83" s="195">
        <v>201</v>
      </c>
      <c r="E83" s="196">
        <v>144</v>
      </c>
      <c r="F83" s="196">
        <v>162</v>
      </c>
      <c r="G83" s="197">
        <v>131</v>
      </c>
      <c r="H83" s="198">
        <v>165</v>
      </c>
      <c r="I83" s="4">
        <f t="shared" si="8"/>
        <v>803</v>
      </c>
      <c r="J83" s="263">
        <f t="shared" si="9"/>
        <v>883</v>
      </c>
      <c r="K83" s="167">
        <f t="shared" si="10"/>
        <v>160.6</v>
      </c>
      <c r="L83" s="168">
        <f t="shared" si="11"/>
        <v>-119</v>
      </c>
    </row>
    <row r="84" spans="1:12" ht="15" customHeight="1">
      <c r="A84" s="16">
        <v>75</v>
      </c>
      <c r="B84" s="299" t="s">
        <v>151</v>
      </c>
      <c r="C84" s="4">
        <v>9</v>
      </c>
      <c r="D84" s="195">
        <v>160</v>
      </c>
      <c r="E84" s="196">
        <v>148</v>
      </c>
      <c r="F84" s="196">
        <v>199</v>
      </c>
      <c r="G84" s="197">
        <v>145</v>
      </c>
      <c r="H84" s="198">
        <v>182</v>
      </c>
      <c r="I84" s="4">
        <f t="shared" si="8"/>
        <v>834</v>
      </c>
      <c r="J84" s="263">
        <f t="shared" si="9"/>
        <v>879</v>
      </c>
      <c r="K84" s="167">
        <f t="shared" si="10"/>
        <v>166.8</v>
      </c>
      <c r="L84" s="168">
        <f t="shared" si="11"/>
        <v>-123</v>
      </c>
    </row>
    <row r="85" spans="1:12" ht="15" customHeight="1">
      <c r="A85" s="16">
        <v>76</v>
      </c>
      <c r="B85" s="159" t="s">
        <v>282</v>
      </c>
      <c r="C85" s="11">
        <v>16</v>
      </c>
      <c r="D85" s="195">
        <v>169</v>
      </c>
      <c r="E85" s="196">
        <v>156</v>
      </c>
      <c r="F85" s="196">
        <v>169</v>
      </c>
      <c r="G85" s="197">
        <v>159</v>
      </c>
      <c r="H85" s="198">
        <v>145</v>
      </c>
      <c r="I85" s="4">
        <f t="shared" si="8"/>
        <v>798</v>
      </c>
      <c r="J85" s="263">
        <f t="shared" si="9"/>
        <v>878</v>
      </c>
      <c r="K85" s="167">
        <f t="shared" si="10"/>
        <v>159.6</v>
      </c>
      <c r="L85" s="168">
        <f t="shared" si="11"/>
        <v>-124</v>
      </c>
    </row>
    <row r="86" spans="1:12" ht="15" customHeight="1">
      <c r="A86" s="16">
        <v>77</v>
      </c>
      <c r="B86" s="179" t="s">
        <v>263</v>
      </c>
      <c r="C86" s="4">
        <v>20</v>
      </c>
      <c r="D86" s="195">
        <v>134</v>
      </c>
      <c r="E86" s="196">
        <v>149</v>
      </c>
      <c r="F86" s="196">
        <v>143</v>
      </c>
      <c r="G86" s="197">
        <v>158</v>
      </c>
      <c r="H86" s="198">
        <v>180</v>
      </c>
      <c r="I86" s="4">
        <f t="shared" si="8"/>
        <v>764</v>
      </c>
      <c r="J86" s="263">
        <f t="shared" si="9"/>
        <v>864</v>
      </c>
      <c r="K86" s="167">
        <f t="shared" si="10"/>
        <v>152.80000000000001</v>
      </c>
      <c r="L86" s="168">
        <f t="shared" si="11"/>
        <v>-138</v>
      </c>
    </row>
    <row r="87" spans="1:12" ht="15" customHeight="1">
      <c r="A87" s="16">
        <v>78</v>
      </c>
      <c r="B87" s="179" t="s">
        <v>309</v>
      </c>
      <c r="C87" s="130">
        <v>16</v>
      </c>
      <c r="D87" s="195">
        <v>199</v>
      </c>
      <c r="E87" s="196">
        <v>152</v>
      </c>
      <c r="F87" s="196">
        <v>146</v>
      </c>
      <c r="G87" s="197">
        <v>147</v>
      </c>
      <c r="H87" s="198">
        <v>137</v>
      </c>
      <c r="I87" s="4">
        <f t="shared" si="8"/>
        <v>781</v>
      </c>
      <c r="J87" s="263">
        <f t="shared" si="9"/>
        <v>861</v>
      </c>
      <c r="K87" s="167">
        <f t="shared" si="10"/>
        <v>156.19999999999999</v>
      </c>
      <c r="L87" s="168">
        <f t="shared" si="11"/>
        <v>-141</v>
      </c>
    </row>
    <row r="88" spans="1:12" ht="15" customHeight="1">
      <c r="A88" s="16">
        <v>79</v>
      </c>
      <c r="B88" s="214" t="s">
        <v>155</v>
      </c>
      <c r="C88" s="131">
        <v>20</v>
      </c>
      <c r="D88" s="224">
        <v>180</v>
      </c>
      <c r="E88" s="225">
        <v>156</v>
      </c>
      <c r="F88" s="225">
        <v>130</v>
      </c>
      <c r="G88" s="226">
        <v>131</v>
      </c>
      <c r="H88" s="227">
        <v>155</v>
      </c>
      <c r="I88" s="4">
        <f t="shared" si="8"/>
        <v>752</v>
      </c>
      <c r="J88" s="263">
        <f t="shared" si="9"/>
        <v>852</v>
      </c>
      <c r="K88" s="167">
        <f t="shared" si="10"/>
        <v>150.4</v>
      </c>
      <c r="L88" s="168">
        <f t="shared" si="11"/>
        <v>-150</v>
      </c>
    </row>
    <row r="89" spans="1:12" ht="15" customHeight="1">
      <c r="A89" s="16">
        <v>80</v>
      </c>
      <c r="B89" s="129" t="s">
        <v>153</v>
      </c>
      <c r="C89" s="4">
        <v>12</v>
      </c>
      <c r="D89" s="195">
        <v>115</v>
      </c>
      <c r="E89" s="196">
        <v>151</v>
      </c>
      <c r="F89" s="196">
        <v>167</v>
      </c>
      <c r="G89" s="197">
        <v>177</v>
      </c>
      <c r="H89" s="198">
        <v>175</v>
      </c>
      <c r="I89" s="4">
        <f t="shared" si="8"/>
        <v>785</v>
      </c>
      <c r="J89" s="263">
        <f t="shared" si="9"/>
        <v>845</v>
      </c>
      <c r="K89" s="167">
        <f t="shared" si="10"/>
        <v>157</v>
      </c>
      <c r="L89" s="168">
        <f t="shared" si="11"/>
        <v>-157</v>
      </c>
    </row>
    <row r="90" spans="1:12" ht="15" customHeight="1">
      <c r="A90" s="16">
        <v>81</v>
      </c>
      <c r="B90" s="129" t="s">
        <v>281</v>
      </c>
      <c r="C90" s="4">
        <v>12</v>
      </c>
      <c r="D90" s="195">
        <v>149</v>
      </c>
      <c r="E90" s="196">
        <v>146</v>
      </c>
      <c r="F90" s="196">
        <v>160</v>
      </c>
      <c r="G90" s="197">
        <v>161</v>
      </c>
      <c r="H90" s="198">
        <v>157</v>
      </c>
      <c r="I90" s="4">
        <f t="shared" si="8"/>
        <v>773</v>
      </c>
      <c r="J90" s="263">
        <f t="shared" si="9"/>
        <v>833</v>
      </c>
      <c r="K90" s="167">
        <f t="shared" si="10"/>
        <v>154.6</v>
      </c>
      <c r="L90" s="168">
        <f t="shared" si="11"/>
        <v>-169</v>
      </c>
    </row>
    <row r="91" spans="1:12" ht="15" customHeight="1">
      <c r="A91" s="16">
        <v>82</v>
      </c>
      <c r="B91" s="129" t="s">
        <v>307</v>
      </c>
      <c r="C91" s="4">
        <v>12</v>
      </c>
      <c r="D91" s="195">
        <v>161</v>
      </c>
      <c r="E91" s="196">
        <v>165</v>
      </c>
      <c r="F91" s="196">
        <v>144</v>
      </c>
      <c r="G91" s="197">
        <v>154</v>
      </c>
      <c r="H91" s="198">
        <v>148</v>
      </c>
      <c r="I91" s="4">
        <f t="shared" si="8"/>
        <v>772</v>
      </c>
      <c r="J91" s="263">
        <f t="shared" si="9"/>
        <v>832</v>
      </c>
      <c r="K91" s="167">
        <f t="shared" si="10"/>
        <v>154.4</v>
      </c>
      <c r="L91" s="168">
        <f t="shared" si="11"/>
        <v>-170</v>
      </c>
    </row>
  </sheetData>
  <sortState ref="B10:J117">
    <sortCondition descending="1" ref="J10:J117"/>
  </sortState>
  <mergeCells count="15">
    <mergeCell ref="A4:L4"/>
    <mergeCell ref="A5:L5"/>
    <mergeCell ref="J8:J9"/>
    <mergeCell ref="K8:K9"/>
    <mergeCell ref="A8:A9"/>
    <mergeCell ref="B8:B9"/>
    <mergeCell ref="I8:I9"/>
    <mergeCell ref="C8:C9"/>
    <mergeCell ref="A7:L7"/>
    <mergeCell ref="D8:D9"/>
    <mergeCell ref="L8:L9"/>
    <mergeCell ref="E8:E9"/>
    <mergeCell ref="F8:F9"/>
    <mergeCell ref="G8:G9"/>
    <mergeCell ref="H8:H9"/>
  </mergeCells>
  <phoneticPr fontId="0" type="noConversion"/>
  <conditionalFormatting sqref="D32:H35">
    <cfRule type="cellIs" dxfId="13" priority="12" stopIfTrue="1" operator="greaterThanOrEqual">
      <formula>200</formula>
    </cfRule>
  </conditionalFormatting>
  <conditionalFormatting sqref="D36:H39">
    <cfRule type="cellIs" dxfId="12" priority="11" stopIfTrue="1" operator="greaterThanOrEqual">
      <formula>200</formula>
    </cfRule>
  </conditionalFormatting>
  <conditionalFormatting sqref="D40:H48">
    <cfRule type="cellIs" dxfId="11" priority="10" stopIfTrue="1" operator="greaterThanOrEqual">
      <formula>200</formula>
    </cfRule>
  </conditionalFormatting>
  <conditionalFormatting sqref="D49:H59">
    <cfRule type="cellIs" dxfId="10" priority="9" stopIfTrue="1" operator="greaterThanOrEqual">
      <formula>200</formula>
    </cfRule>
  </conditionalFormatting>
  <conditionalFormatting sqref="D60:H64">
    <cfRule type="cellIs" dxfId="9" priority="8" stopIfTrue="1" operator="greaterThanOrEqual">
      <formula>200</formula>
    </cfRule>
  </conditionalFormatting>
  <conditionalFormatting sqref="D65:H77">
    <cfRule type="cellIs" dxfId="8" priority="7" stopIfTrue="1" operator="greaterThanOrEqual">
      <formula>200</formula>
    </cfRule>
  </conditionalFormatting>
  <conditionalFormatting sqref="D78:H86">
    <cfRule type="cellIs" dxfId="7" priority="6" stopIfTrue="1" operator="greaterThanOrEqual">
      <formula>200</formula>
    </cfRule>
  </conditionalFormatting>
  <conditionalFormatting sqref="D87:H87">
    <cfRule type="cellIs" dxfId="6" priority="5" stopIfTrue="1" operator="greaterThanOrEqual">
      <formula>200</formula>
    </cfRule>
  </conditionalFormatting>
  <conditionalFormatting sqref="D88:H91">
    <cfRule type="cellIs" dxfId="5" priority="3" stopIfTrue="1" operator="greaterThanOrEqual">
      <formula>200</formula>
    </cfRule>
  </conditionalFormatting>
  <conditionalFormatting sqref="D26:H31">
    <cfRule type="cellIs" dxfId="4" priority="2" stopIfTrue="1" operator="greaterThanOrEqual">
      <formula>200</formula>
    </cfRule>
  </conditionalFormatting>
  <conditionalFormatting sqref="D10:H25">
    <cfRule type="cellIs" dxfId="3" priority="1" stopIfTrue="1" operator="greaterThanOrEqual">
      <formula>200</formula>
    </cfRule>
  </conditionalFormatting>
  <pageMargins left="0.51181102362204722" right="0.15748031496062992" top="0.35433070866141736" bottom="0.19685039370078741" header="0" footer="0"/>
  <pageSetup paperSize="9" orientation="portrait" horizontalDpi="300" verticalDpi="300" r:id="rId1"/>
  <headerFooter alignWithMargins="0">
    <oddHeader>&amp;R&amp;"Calibri"&amp;11&amp;K000000VIDAUS NAUDOJIMO&amp;1#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CI350"/>
  <sheetViews>
    <sheetView workbookViewId="0">
      <selection activeCell="H15" sqref="H15"/>
    </sheetView>
  </sheetViews>
  <sheetFormatPr defaultColWidth="9.08984375" defaultRowHeight="12.5"/>
  <cols>
    <col min="1" max="1" width="5.36328125" style="1" customWidth="1"/>
    <col min="2" max="2" width="6.54296875" style="1" customWidth="1"/>
    <col min="3" max="3" width="24.453125" style="1" customWidth="1"/>
    <col min="4" max="4" width="4.6328125" style="1" customWidth="1"/>
    <col min="5" max="5" width="8.453125" style="1" customWidth="1"/>
    <col min="6" max="6" width="8.6328125" style="1" customWidth="1"/>
    <col min="7" max="7" width="8.90625" style="1" customWidth="1"/>
    <col min="8" max="8" width="9" style="1" customWidth="1"/>
    <col min="9" max="9" width="9.54296875" style="1" customWidth="1"/>
    <col min="10" max="87" width="9.08984375" style="22"/>
    <col min="88" max="16384" width="9.08984375" style="1"/>
  </cols>
  <sheetData>
    <row r="1" spans="1:87" s="22" customFormat="1">
      <c r="A1" s="233"/>
      <c r="B1" s="234"/>
      <c r="C1" s="234"/>
      <c r="D1" s="234"/>
      <c r="E1" s="234"/>
      <c r="F1" s="234"/>
      <c r="G1" s="234"/>
      <c r="H1" s="234"/>
      <c r="I1" s="235"/>
    </row>
    <row r="2" spans="1:87" s="22" customFormat="1">
      <c r="A2" s="236"/>
      <c r="B2" s="237"/>
      <c r="C2" s="237"/>
      <c r="D2" s="237"/>
      <c r="E2" s="237"/>
      <c r="F2" s="237"/>
      <c r="G2" s="237"/>
      <c r="H2" s="237"/>
      <c r="I2" s="238"/>
    </row>
    <row r="3" spans="1:87" s="22" customFormat="1" ht="13" thickBot="1">
      <c r="A3" s="236"/>
      <c r="B3" s="237"/>
      <c r="C3" s="237"/>
      <c r="D3" s="237"/>
      <c r="E3" s="237"/>
      <c r="F3" s="237"/>
      <c r="G3" s="237"/>
      <c r="H3" s="237"/>
      <c r="I3" s="238"/>
    </row>
    <row r="4" spans="1:87" ht="27.5">
      <c r="A4" s="400" t="s">
        <v>199</v>
      </c>
      <c r="B4" s="401"/>
      <c r="C4" s="401"/>
      <c r="D4" s="401"/>
      <c r="E4" s="401"/>
      <c r="F4" s="401"/>
      <c r="G4" s="401"/>
      <c r="H4" s="401"/>
      <c r="I4" s="402"/>
    </row>
    <row r="5" spans="1:87" ht="3.75" customHeight="1">
      <c r="A5" s="113"/>
      <c r="B5" s="19"/>
      <c r="C5" s="19"/>
      <c r="D5" s="19"/>
      <c r="E5" s="19"/>
      <c r="F5" s="19"/>
      <c r="G5" s="19"/>
      <c r="H5" s="19"/>
      <c r="I5" s="114"/>
    </row>
    <row r="6" spans="1:87" s="8" customFormat="1" ht="14.5" thickBot="1">
      <c r="A6" s="410" t="s">
        <v>294</v>
      </c>
      <c r="B6" s="411"/>
      <c r="C6" s="411"/>
      <c r="D6" s="411"/>
      <c r="E6" s="411"/>
      <c r="F6" s="411"/>
      <c r="G6" s="411"/>
      <c r="H6" s="411"/>
      <c r="I6" s="412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</row>
    <row r="7" spans="1:87" s="21" customFormat="1" ht="4.5" customHeight="1" thickBot="1">
      <c r="A7" s="20"/>
      <c r="B7" s="20"/>
      <c r="C7" s="20"/>
      <c r="D7" s="20"/>
      <c r="E7" s="20"/>
      <c r="F7" s="20"/>
      <c r="G7" s="20"/>
      <c r="H7" s="20"/>
      <c r="I7" s="20"/>
    </row>
    <row r="8" spans="1:87" ht="21" customHeight="1" thickBot="1">
      <c r="A8" s="389" t="s">
        <v>79</v>
      </c>
      <c r="B8" s="390"/>
      <c r="C8" s="390"/>
      <c r="D8" s="390"/>
      <c r="E8" s="390"/>
      <c r="F8" s="390"/>
      <c r="G8" s="390"/>
      <c r="H8" s="390"/>
      <c r="I8" s="390"/>
    </row>
    <row r="9" spans="1:87" ht="15.75" customHeight="1">
      <c r="A9" s="467" t="s">
        <v>0</v>
      </c>
      <c r="B9" s="467" t="s">
        <v>46</v>
      </c>
      <c r="C9" s="430" t="s">
        <v>2</v>
      </c>
      <c r="D9" s="417" t="s">
        <v>3</v>
      </c>
      <c r="E9" s="398" t="s">
        <v>50</v>
      </c>
      <c r="F9" s="453" t="s">
        <v>51</v>
      </c>
      <c r="G9" s="467" t="s">
        <v>23</v>
      </c>
      <c r="H9" s="467" t="s">
        <v>45</v>
      </c>
      <c r="I9" s="398" t="s">
        <v>47</v>
      </c>
    </row>
    <row r="10" spans="1:87" ht="14.15" customHeight="1" thickBot="1">
      <c r="A10" s="468"/>
      <c r="B10" s="469"/>
      <c r="C10" s="431"/>
      <c r="D10" s="418"/>
      <c r="E10" s="409"/>
      <c r="F10" s="454"/>
      <c r="G10" s="468"/>
      <c r="H10" s="468"/>
      <c r="I10" s="399"/>
    </row>
    <row r="11" spans="1:87" s="2" customFormat="1" ht="13.65" customHeight="1">
      <c r="A11" s="465">
        <v>1</v>
      </c>
      <c r="B11" s="251">
        <v>7</v>
      </c>
      <c r="C11" s="228" t="s">
        <v>295</v>
      </c>
      <c r="D11" s="9">
        <v>0</v>
      </c>
      <c r="E11" s="119">
        <v>1106</v>
      </c>
      <c r="F11" s="171">
        <f t="shared" ref="F11:F42" si="0">E11/5</f>
        <v>221.2</v>
      </c>
      <c r="G11" s="142">
        <f>E11+E12</f>
        <v>2167</v>
      </c>
      <c r="H11" s="117">
        <f>G11/10</f>
        <v>216.7</v>
      </c>
      <c r="I11" s="457">
        <f>G11-$G$15</f>
        <v>67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</row>
    <row r="12" spans="1:87" s="2" customFormat="1" ht="13.65" customHeight="1" thickBot="1">
      <c r="A12" s="466"/>
      <c r="B12" s="252"/>
      <c r="C12" s="191" t="s">
        <v>245</v>
      </c>
      <c r="D12" s="3">
        <v>9</v>
      </c>
      <c r="E12" s="116">
        <v>1061</v>
      </c>
      <c r="F12" s="172">
        <f t="shared" si="0"/>
        <v>212.2</v>
      </c>
      <c r="G12" s="143">
        <f>G11</f>
        <v>2167</v>
      </c>
      <c r="H12" s="118">
        <f>H11</f>
        <v>216.7</v>
      </c>
      <c r="I12" s="458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</row>
    <row r="13" spans="1:87" s="22" customFormat="1" ht="13.65" customHeight="1">
      <c r="A13" s="459">
        <v>2</v>
      </c>
      <c r="B13" s="251">
        <v>10</v>
      </c>
      <c r="C13" s="281" t="s">
        <v>272</v>
      </c>
      <c r="D13" s="9">
        <v>0</v>
      </c>
      <c r="E13" s="119">
        <v>1157</v>
      </c>
      <c r="F13" s="171">
        <f t="shared" si="0"/>
        <v>231.4</v>
      </c>
      <c r="G13" s="142">
        <f>E13+E14</f>
        <v>2133</v>
      </c>
      <c r="H13" s="117">
        <f>G13/10</f>
        <v>213.3</v>
      </c>
      <c r="I13" s="457">
        <f>G13-$G$15</f>
        <v>33</v>
      </c>
    </row>
    <row r="14" spans="1:87" s="22" customFormat="1" ht="13.65" customHeight="1" thickBot="1">
      <c r="A14" s="460"/>
      <c r="B14" s="252"/>
      <c r="C14" s="189" t="s">
        <v>273</v>
      </c>
      <c r="D14" s="3">
        <v>16</v>
      </c>
      <c r="E14" s="116">
        <v>976</v>
      </c>
      <c r="F14" s="172">
        <f t="shared" si="0"/>
        <v>195.2</v>
      </c>
      <c r="G14" s="143">
        <f>G13</f>
        <v>2133</v>
      </c>
      <c r="H14" s="118">
        <f>H13</f>
        <v>213.3</v>
      </c>
      <c r="I14" s="458"/>
    </row>
    <row r="15" spans="1:87" s="22" customFormat="1" ht="13.65" customHeight="1">
      <c r="A15" s="459">
        <v>3</v>
      </c>
      <c r="B15" s="251">
        <v>10</v>
      </c>
      <c r="C15" s="228" t="s">
        <v>234</v>
      </c>
      <c r="D15" s="9">
        <v>9</v>
      </c>
      <c r="E15" s="119">
        <v>1077</v>
      </c>
      <c r="F15" s="171">
        <f t="shared" si="0"/>
        <v>215.4</v>
      </c>
      <c r="G15" s="142">
        <f>E15+E16</f>
        <v>2100</v>
      </c>
      <c r="H15" s="117">
        <f>G15/10</f>
        <v>210</v>
      </c>
      <c r="I15" s="457">
        <f>G15-$G$15</f>
        <v>0</v>
      </c>
    </row>
    <row r="16" spans="1:87" ht="13.65" customHeight="1" thickBot="1">
      <c r="A16" s="460"/>
      <c r="B16" s="252"/>
      <c r="C16" s="362" t="s">
        <v>178</v>
      </c>
      <c r="D16" s="3">
        <v>6</v>
      </c>
      <c r="E16" s="116">
        <v>1023</v>
      </c>
      <c r="F16" s="172">
        <f t="shared" si="0"/>
        <v>204.6</v>
      </c>
      <c r="G16" s="143">
        <f>G15</f>
        <v>2100</v>
      </c>
      <c r="H16" s="118">
        <f>H15</f>
        <v>210</v>
      </c>
      <c r="I16" s="458"/>
    </row>
    <row r="17" spans="1:9" ht="13.65" customHeight="1">
      <c r="A17" s="463">
        <v>4</v>
      </c>
      <c r="B17" s="251">
        <v>5</v>
      </c>
      <c r="C17" s="231" t="s">
        <v>115</v>
      </c>
      <c r="D17" s="9">
        <v>3</v>
      </c>
      <c r="E17" s="119">
        <v>1016</v>
      </c>
      <c r="F17" s="171">
        <f t="shared" si="0"/>
        <v>203.2</v>
      </c>
      <c r="G17" s="142">
        <f>E17+E18</f>
        <v>2058</v>
      </c>
      <c r="H17" s="117">
        <f>G17/10</f>
        <v>205.8</v>
      </c>
      <c r="I17" s="457">
        <f>G17-$G$15</f>
        <v>-42</v>
      </c>
    </row>
    <row r="18" spans="1:9" ht="13.65" customHeight="1" thickBot="1">
      <c r="A18" s="464"/>
      <c r="B18" s="252"/>
      <c r="C18" s="189" t="s">
        <v>213</v>
      </c>
      <c r="D18" s="3">
        <v>16</v>
      </c>
      <c r="E18" s="116">
        <v>1042</v>
      </c>
      <c r="F18" s="172">
        <f t="shared" si="0"/>
        <v>208.4</v>
      </c>
      <c r="G18" s="143">
        <f>G17</f>
        <v>2058</v>
      </c>
      <c r="H18" s="118">
        <f>H17</f>
        <v>205.8</v>
      </c>
      <c r="I18" s="458"/>
    </row>
    <row r="19" spans="1:9" ht="13.65" customHeight="1">
      <c r="A19" s="461">
        <v>5</v>
      </c>
      <c r="B19" s="251">
        <v>7</v>
      </c>
      <c r="C19" s="228" t="s">
        <v>245</v>
      </c>
      <c r="D19" s="9">
        <v>9</v>
      </c>
      <c r="E19" s="119">
        <v>1061</v>
      </c>
      <c r="F19" s="173">
        <f t="shared" si="0"/>
        <v>212.2</v>
      </c>
      <c r="G19" s="217">
        <f>E19+E20</f>
        <v>2052</v>
      </c>
      <c r="H19" s="218">
        <f>G19/10</f>
        <v>205.2</v>
      </c>
      <c r="I19" s="462">
        <f>G19-$G$15</f>
        <v>-48</v>
      </c>
    </row>
    <row r="20" spans="1:9" ht="13.65" customHeight="1" thickBot="1">
      <c r="A20" s="464"/>
      <c r="B20" s="252"/>
      <c r="C20" s="190" t="s">
        <v>138</v>
      </c>
      <c r="D20" s="3">
        <v>3</v>
      </c>
      <c r="E20" s="116">
        <v>991</v>
      </c>
      <c r="F20" s="172">
        <f t="shared" si="0"/>
        <v>198.2</v>
      </c>
      <c r="G20" s="143">
        <f>G19</f>
        <v>2052</v>
      </c>
      <c r="H20" s="118">
        <f>H19</f>
        <v>205.2</v>
      </c>
      <c r="I20" s="458"/>
    </row>
    <row r="21" spans="1:9" ht="13.65" customHeight="1">
      <c r="A21" s="463">
        <v>6</v>
      </c>
      <c r="B21" s="251">
        <v>5</v>
      </c>
      <c r="C21" s="281" t="s">
        <v>115</v>
      </c>
      <c r="D21" s="9">
        <v>3</v>
      </c>
      <c r="E21" s="119">
        <v>1016</v>
      </c>
      <c r="F21" s="171">
        <f t="shared" si="0"/>
        <v>203.2</v>
      </c>
      <c r="G21" s="142">
        <f>E21+E22</f>
        <v>2043</v>
      </c>
      <c r="H21" s="117">
        <f>G21/10</f>
        <v>204.3</v>
      </c>
      <c r="I21" s="457">
        <f>G21-$G$15</f>
        <v>-57</v>
      </c>
    </row>
    <row r="22" spans="1:9" ht="13.65" customHeight="1" thickBot="1">
      <c r="A22" s="464"/>
      <c r="B22" s="252"/>
      <c r="C22" s="333" t="s">
        <v>116</v>
      </c>
      <c r="D22" s="136">
        <v>0</v>
      </c>
      <c r="E22" s="116">
        <v>1027</v>
      </c>
      <c r="F22" s="172">
        <f t="shared" si="0"/>
        <v>205.4</v>
      </c>
      <c r="G22" s="143">
        <f>G21</f>
        <v>2043</v>
      </c>
      <c r="H22" s="118">
        <f>H21</f>
        <v>204.3</v>
      </c>
      <c r="I22" s="458"/>
    </row>
    <row r="23" spans="1:9" ht="13.65" customHeight="1">
      <c r="A23" s="461">
        <v>7</v>
      </c>
      <c r="B23" s="251">
        <v>6</v>
      </c>
      <c r="C23" s="144" t="s">
        <v>135</v>
      </c>
      <c r="D23" s="11">
        <v>0</v>
      </c>
      <c r="E23" s="216">
        <v>974</v>
      </c>
      <c r="F23" s="173">
        <f t="shared" si="0"/>
        <v>194.8</v>
      </c>
      <c r="G23" s="217">
        <f>E23+E24</f>
        <v>2015</v>
      </c>
      <c r="H23" s="218">
        <f>G23/10</f>
        <v>201.5</v>
      </c>
      <c r="I23" s="462">
        <f>G23-$G$15</f>
        <v>-85</v>
      </c>
    </row>
    <row r="24" spans="1:9" ht="13.65" customHeight="1" thickBot="1">
      <c r="A24" s="461"/>
      <c r="B24" s="252"/>
      <c r="C24" s="296" t="s">
        <v>154</v>
      </c>
      <c r="D24" s="169">
        <v>3</v>
      </c>
      <c r="E24" s="216">
        <v>1041</v>
      </c>
      <c r="F24" s="173">
        <f t="shared" si="0"/>
        <v>208.2</v>
      </c>
      <c r="G24" s="223">
        <f>G23</f>
        <v>2015</v>
      </c>
      <c r="H24" s="229">
        <f>H23</f>
        <v>201.5</v>
      </c>
      <c r="I24" s="462"/>
    </row>
    <row r="25" spans="1:9" ht="13.65" customHeight="1">
      <c r="A25" s="455">
        <v>8</v>
      </c>
      <c r="B25" s="251">
        <v>7</v>
      </c>
      <c r="C25" s="281" t="s">
        <v>275</v>
      </c>
      <c r="D25" s="146">
        <v>9</v>
      </c>
      <c r="E25" s="221">
        <v>969</v>
      </c>
      <c r="F25" s="219">
        <f t="shared" si="0"/>
        <v>193.8</v>
      </c>
      <c r="G25" s="142">
        <f>E25+E26</f>
        <v>2007</v>
      </c>
      <c r="H25" s="117">
        <f>G25/10</f>
        <v>200.7</v>
      </c>
      <c r="I25" s="457">
        <f>G25-$G$15</f>
        <v>-93</v>
      </c>
    </row>
    <row r="26" spans="1:9" ht="13.65" customHeight="1" thickBot="1">
      <c r="A26" s="456"/>
      <c r="B26" s="252"/>
      <c r="C26" s="330" t="s">
        <v>133</v>
      </c>
      <c r="D26" s="163">
        <v>6</v>
      </c>
      <c r="E26" s="222">
        <v>1038</v>
      </c>
      <c r="F26" s="220">
        <f t="shared" si="0"/>
        <v>207.6</v>
      </c>
      <c r="G26" s="143">
        <f>G25</f>
        <v>2007</v>
      </c>
      <c r="H26" s="118">
        <f>H25</f>
        <v>200.7</v>
      </c>
      <c r="I26" s="458"/>
    </row>
    <row r="27" spans="1:9" ht="13.65" customHeight="1">
      <c r="A27" s="455">
        <v>9</v>
      </c>
      <c r="B27" s="251">
        <v>5</v>
      </c>
      <c r="C27" s="300" t="s">
        <v>232</v>
      </c>
      <c r="D27" s="9">
        <v>9</v>
      </c>
      <c r="E27" s="119">
        <v>971</v>
      </c>
      <c r="F27" s="171">
        <f t="shared" si="0"/>
        <v>194.2</v>
      </c>
      <c r="G27" s="142">
        <f>E27+E28</f>
        <v>1998</v>
      </c>
      <c r="H27" s="117">
        <f>G27/10</f>
        <v>199.8</v>
      </c>
      <c r="I27" s="457">
        <f>G27-$G$15</f>
        <v>-102</v>
      </c>
    </row>
    <row r="28" spans="1:9" ht="13.65" customHeight="1" thickBot="1">
      <c r="A28" s="456"/>
      <c r="B28" s="252"/>
      <c r="C28" s="189" t="s">
        <v>116</v>
      </c>
      <c r="D28" s="136">
        <v>0</v>
      </c>
      <c r="E28" s="116">
        <v>1027</v>
      </c>
      <c r="F28" s="172">
        <f t="shared" si="0"/>
        <v>205.4</v>
      </c>
      <c r="G28" s="143">
        <f>G27</f>
        <v>1998</v>
      </c>
      <c r="H28" s="118">
        <f>H27</f>
        <v>199.8</v>
      </c>
      <c r="I28" s="458"/>
    </row>
    <row r="29" spans="1:9" ht="13.65" customHeight="1">
      <c r="A29" s="455">
        <v>10</v>
      </c>
      <c r="B29" s="251">
        <v>7</v>
      </c>
      <c r="C29" s="176" t="s">
        <v>245</v>
      </c>
      <c r="D29" s="11">
        <v>9</v>
      </c>
      <c r="E29" s="119">
        <v>1061</v>
      </c>
      <c r="F29" s="171">
        <f t="shared" si="0"/>
        <v>212.2</v>
      </c>
      <c r="G29" s="142">
        <f>E29+E30</f>
        <v>1998</v>
      </c>
      <c r="H29" s="117">
        <f>G29/10</f>
        <v>199.8</v>
      </c>
      <c r="I29" s="457">
        <f>G29-$G$15</f>
        <v>-102</v>
      </c>
    </row>
    <row r="30" spans="1:9" ht="13.65" customHeight="1" thickBot="1">
      <c r="A30" s="456"/>
      <c r="B30" s="252"/>
      <c r="C30" s="214" t="s">
        <v>252</v>
      </c>
      <c r="D30" s="169">
        <v>16</v>
      </c>
      <c r="E30" s="116">
        <v>937</v>
      </c>
      <c r="F30" s="172">
        <f t="shared" si="0"/>
        <v>187.4</v>
      </c>
      <c r="G30" s="143">
        <f>G29</f>
        <v>1998</v>
      </c>
      <c r="H30" s="118">
        <f>H29</f>
        <v>199.8</v>
      </c>
      <c r="I30" s="458"/>
    </row>
    <row r="31" spans="1:9" ht="13.65" customHeight="1">
      <c r="A31" s="455">
        <v>11</v>
      </c>
      <c r="B31" s="251">
        <v>5</v>
      </c>
      <c r="C31" s="300" t="s">
        <v>156</v>
      </c>
      <c r="D31" s="9">
        <v>12</v>
      </c>
      <c r="E31" s="119">
        <v>971</v>
      </c>
      <c r="F31" s="171">
        <f t="shared" si="0"/>
        <v>194.2</v>
      </c>
      <c r="G31" s="142">
        <f>E31+E32</f>
        <v>1989</v>
      </c>
      <c r="H31" s="117">
        <f>G31/10</f>
        <v>198.9</v>
      </c>
      <c r="I31" s="457">
        <f>G31-$G$15</f>
        <v>-111</v>
      </c>
    </row>
    <row r="32" spans="1:9" ht="13.65" customHeight="1" thickBot="1">
      <c r="A32" s="456"/>
      <c r="B32" s="252"/>
      <c r="C32" s="363" t="s">
        <v>133</v>
      </c>
      <c r="D32" s="3">
        <v>6</v>
      </c>
      <c r="E32" s="116">
        <v>1018</v>
      </c>
      <c r="F32" s="172">
        <f t="shared" si="0"/>
        <v>203.6</v>
      </c>
      <c r="G32" s="143">
        <f>G31</f>
        <v>1989</v>
      </c>
      <c r="H32" s="118">
        <f>H31</f>
        <v>198.9</v>
      </c>
      <c r="I32" s="458"/>
    </row>
    <row r="33" spans="1:9" ht="13.65" customHeight="1">
      <c r="A33" s="455">
        <v>12</v>
      </c>
      <c r="B33" s="251">
        <v>5</v>
      </c>
      <c r="C33" s="345" t="s">
        <v>115</v>
      </c>
      <c r="D33" s="11">
        <v>3</v>
      </c>
      <c r="E33" s="119">
        <v>1016</v>
      </c>
      <c r="F33" s="171">
        <f t="shared" si="0"/>
        <v>203.2</v>
      </c>
      <c r="G33" s="142">
        <f>E33+E34</f>
        <v>1981</v>
      </c>
      <c r="H33" s="117">
        <f>G33/10</f>
        <v>198.1</v>
      </c>
      <c r="I33" s="457">
        <f>G33-$G$15</f>
        <v>-119</v>
      </c>
    </row>
    <row r="34" spans="1:9" ht="13.65" customHeight="1" thickBot="1">
      <c r="A34" s="456"/>
      <c r="B34" s="252"/>
      <c r="C34" s="340" t="s">
        <v>138</v>
      </c>
      <c r="D34" s="181">
        <v>3</v>
      </c>
      <c r="E34" s="116">
        <v>965</v>
      </c>
      <c r="F34" s="172">
        <f t="shared" si="0"/>
        <v>193</v>
      </c>
      <c r="G34" s="143">
        <f>G33</f>
        <v>1981</v>
      </c>
      <c r="H34" s="118">
        <f>H33</f>
        <v>198.1</v>
      </c>
      <c r="I34" s="458"/>
    </row>
    <row r="35" spans="1:9" ht="13.65" customHeight="1">
      <c r="A35" s="455">
        <v>13</v>
      </c>
      <c r="B35" s="251">
        <v>6</v>
      </c>
      <c r="C35" s="298" t="s">
        <v>247</v>
      </c>
      <c r="D35" s="9">
        <v>9</v>
      </c>
      <c r="E35" s="119">
        <v>1001</v>
      </c>
      <c r="F35" s="173">
        <f t="shared" si="0"/>
        <v>200.2</v>
      </c>
      <c r="G35" s="142">
        <f>E35+E36</f>
        <v>1975</v>
      </c>
      <c r="H35" s="117">
        <f>G35/10</f>
        <v>197.5</v>
      </c>
      <c r="I35" s="457">
        <f>G35-$G$15</f>
        <v>-125</v>
      </c>
    </row>
    <row r="36" spans="1:9" ht="13.65" customHeight="1" thickBot="1">
      <c r="A36" s="456"/>
      <c r="B36" s="252"/>
      <c r="C36" s="185" t="s">
        <v>135</v>
      </c>
      <c r="D36" s="3">
        <v>0</v>
      </c>
      <c r="E36" s="116">
        <v>974</v>
      </c>
      <c r="F36" s="172">
        <f t="shared" si="0"/>
        <v>194.8</v>
      </c>
      <c r="G36" s="143">
        <f>G35</f>
        <v>1975</v>
      </c>
      <c r="H36" s="118">
        <f>H35</f>
        <v>197.5</v>
      </c>
      <c r="I36" s="458"/>
    </row>
    <row r="37" spans="1:9" ht="13.65" customHeight="1">
      <c r="A37" s="455">
        <v>14</v>
      </c>
      <c r="B37" s="251">
        <v>6</v>
      </c>
      <c r="C37" s="346" t="s">
        <v>178</v>
      </c>
      <c r="D37" s="9">
        <v>6</v>
      </c>
      <c r="E37" s="119">
        <v>1007</v>
      </c>
      <c r="F37" s="173">
        <f t="shared" si="0"/>
        <v>201.4</v>
      </c>
      <c r="G37" s="142">
        <f>E37+E38</f>
        <v>1970</v>
      </c>
      <c r="H37" s="117">
        <f>G37/10</f>
        <v>197</v>
      </c>
      <c r="I37" s="457">
        <f>G37-$G$15</f>
        <v>-130</v>
      </c>
    </row>
    <row r="38" spans="1:9" ht="13.65" customHeight="1" thickBot="1">
      <c r="A38" s="456"/>
      <c r="B38" s="252"/>
      <c r="C38" s="296" t="s">
        <v>234</v>
      </c>
      <c r="D38" s="181">
        <v>9</v>
      </c>
      <c r="E38" s="116">
        <v>963</v>
      </c>
      <c r="F38" s="172">
        <f t="shared" si="0"/>
        <v>192.6</v>
      </c>
      <c r="G38" s="143">
        <f>G37</f>
        <v>1970</v>
      </c>
      <c r="H38" s="118">
        <f>H37</f>
        <v>197</v>
      </c>
      <c r="I38" s="458"/>
    </row>
    <row r="39" spans="1:9" ht="13.65" customHeight="1">
      <c r="A39" s="455">
        <v>15</v>
      </c>
      <c r="B39" s="251">
        <v>10</v>
      </c>
      <c r="C39" s="186" t="s">
        <v>275</v>
      </c>
      <c r="D39" s="9">
        <v>9</v>
      </c>
      <c r="E39" s="119">
        <v>975</v>
      </c>
      <c r="F39" s="173">
        <f t="shared" si="0"/>
        <v>195</v>
      </c>
      <c r="G39" s="142">
        <f>E39+E40</f>
        <v>1951</v>
      </c>
      <c r="H39" s="117">
        <f>G39/10</f>
        <v>195.1</v>
      </c>
      <c r="I39" s="457">
        <f>G39-$G$15</f>
        <v>-149</v>
      </c>
    </row>
    <row r="40" spans="1:9" ht="13.65" customHeight="1" thickBot="1">
      <c r="A40" s="456"/>
      <c r="B40" s="252"/>
      <c r="C40" s="15" t="s">
        <v>133</v>
      </c>
      <c r="D40" s="3">
        <v>6</v>
      </c>
      <c r="E40" s="116">
        <v>976</v>
      </c>
      <c r="F40" s="172">
        <f t="shared" si="0"/>
        <v>195.2</v>
      </c>
      <c r="G40" s="143">
        <f>G39</f>
        <v>1951</v>
      </c>
      <c r="H40" s="118">
        <f>H39</f>
        <v>195.1</v>
      </c>
      <c r="I40" s="458"/>
    </row>
    <row r="41" spans="1:9" ht="13.65" customHeight="1">
      <c r="A41" s="455">
        <v>16</v>
      </c>
      <c r="B41" s="251">
        <v>10</v>
      </c>
      <c r="C41" s="186" t="s">
        <v>127</v>
      </c>
      <c r="D41" s="11">
        <v>6</v>
      </c>
      <c r="E41" s="119">
        <v>1027</v>
      </c>
      <c r="F41" s="173">
        <f t="shared" si="0"/>
        <v>205.4</v>
      </c>
      <c r="G41" s="142">
        <f>E41+E42</f>
        <v>1945</v>
      </c>
      <c r="H41" s="117">
        <f>G41/10</f>
        <v>194.5</v>
      </c>
      <c r="I41" s="457">
        <f>G41-$G$15</f>
        <v>-155</v>
      </c>
    </row>
    <row r="42" spans="1:9" ht="13.65" customHeight="1" thickBot="1">
      <c r="A42" s="456"/>
      <c r="B42" s="252"/>
      <c r="C42" s="359" t="s">
        <v>125</v>
      </c>
      <c r="D42" s="169">
        <v>12</v>
      </c>
      <c r="E42" s="216">
        <v>918</v>
      </c>
      <c r="F42" s="172">
        <f t="shared" si="0"/>
        <v>183.6</v>
      </c>
      <c r="G42" s="143">
        <f>G41</f>
        <v>1945</v>
      </c>
      <c r="H42" s="118">
        <f>H41</f>
        <v>194.5</v>
      </c>
      <c r="I42" s="458"/>
    </row>
    <row r="43" spans="1:9" ht="13.65" customHeight="1">
      <c r="A43" s="455">
        <v>17</v>
      </c>
      <c r="B43" s="251">
        <v>4</v>
      </c>
      <c r="C43" s="186" t="s">
        <v>144</v>
      </c>
      <c r="D43" s="9">
        <v>0</v>
      </c>
      <c r="E43" s="290">
        <v>920</v>
      </c>
      <c r="F43" s="173">
        <f t="shared" ref="F43:F74" si="1">E43/5</f>
        <v>184</v>
      </c>
      <c r="G43" s="142">
        <f>E43+E44</f>
        <v>1939</v>
      </c>
      <c r="H43" s="117">
        <f>G43/10</f>
        <v>193.9</v>
      </c>
      <c r="I43" s="457">
        <f>G43-$G$15</f>
        <v>-161</v>
      </c>
    </row>
    <row r="44" spans="1:9" ht="13.65" customHeight="1" thickBot="1">
      <c r="A44" s="456"/>
      <c r="B44" s="252"/>
      <c r="C44" s="338" t="s">
        <v>303</v>
      </c>
      <c r="D44" s="136">
        <v>9</v>
      </c>
      <c r="E44" s="291">
        <v>1019</v>
      </c>
      <c r="F44" s="172">
        <f t="shared" si="1"/>
        <v>203.8</v>
      </c>
      <c r="G44" s="143">
        <f>G43</f>
        <v>1939</v>
      </c>
      <c r="H44" s="118">
        <f>H43</f>
        <v>193.9</v>
      </c>
      <c r="I44" s="458"/>
    </row>
    <row r="45" spans="1:9" ht="13.65" customHeight="1">
      <c r="A45" s="455">
        <v>18</v>
      </c>
      <c r="B45" s="251">
        <v>10</v>
      </c>
      <c r="C45" s="231" t="s">
        <v>116</v>
      </c>
      <c r="D45" s="9">
        <v>0</v>
      </c>
      <c r="E45" s="216">
        <v>971</v>
      </c>
      <c r="F45" s="173">
        <f t="shared" si="1"/>
        <v>194.2</v>
      </c>
      <c r="G45" s="142">
        <f>E45+E46</f>
        <v>1939</v>
      </c>
      <c r="H45" s="117">
        <f>G45/10</f>
        <v>193.9</v>
      </c>
      <c r="I45" s="457">
        <f>G45-$G$15</f>
        <v>-161</v>
      </c>
    </row>
    <row r="46" spans="1:9" ht="13.65" customHeight="1" thickBot="1">
      <c r="A46" s="456"/>
      <c r="B46" s="252"/>
      <c r="C46" s="15" t="s">
        <v>232</v>
      </c>
      <c r="D46" s="136">
        <v>9</v>
      </c>
      <c r="E46" s="116">
        <v>968</v>
      </c>
      <c r="F46" s="172">
        <f t="shared" si="1"/>
        <v>193.6</v>
      </c>
      <c r="G46" s="143">
        <f>G45</f>
        <v>1939</v>
      </c>
      <c r="H46" s="118">
        <f>H45</f>
        <v>193.9</v>
      </c>
      <c r="I46" s="458"/>
    </row>
    <row r="47" spans="1:9" ht="13.65" customHeight="1">
      <c r="A47" s="455">
        <v>19</v>
      </c>
      <c r="B47" s="251">
        <v>6</v>
      </c>
      <c r="C47" s="186" t="s">
        <v>300</v>
      </c>
      <c r="D47" s="9">
        <v>9</v>
      </c>
      <c r="E47" s="119">
        <v>955</v>
      </c>
      <c r="F47" s="173">
        <f t="shared" si="1"/>
        <v>191</v>
      </c>
      <c r="G47" s="142">
        <f>E47+E48</f>
        <v>1929</v>
      </c>
      <c r="H47" s="117">
        <f>G47/10</f>
        <v>192.9</v>
      </c>
      <c r="I47" s="457">
        <f>G47-$G$15</f>
        <v>-171</v>
      </c>
    </row>
    <row r="48" spans="1:9" ht="13.65" customHeight="1" thickBot="1">
      <c r="A48" s="456"/>
      <c r="B48" s="252"/>
      <c r="C48" s="361" t="s">
        <v>135</v>
      </c>
      <c r="D48" s="365">
        <v>0</v>
      </c>
      <c r="E48" s="116">
        <v>974</v>
      </c>
      <c r="F48" s="172">
        <f t="shared" si="1"/>
        <v>194.8</v>
      </c>
      <c r="G48" s="143">
        <f>G47</f>
        <v>1929</v>
      </c>
      <c r="H48" s="118">
        <f>H47</f>
        <v>192.9</v>
      </c>
      <c r="I48" s="458"/>
    </row>
    <row r="49" spans="1:9" ht="13.65" customHeight="1">
      <c r="A49" s="455">
        <v>20</v>
      </c>
      <c r="B49" s="251">
        <v>4</v>
      </c>
      <c r="C49" s="298" t="s">
        <v>267</v>
      </c>
      <c r="D49" s="9">
        <v>16</v>
      </c>
      <c r="E49" s="119">
        <v>984</v>
      </c>
      <c r="F49" s="173">
        <f t="shared" si="1"/>
        <v>196.8</v>
      </c>
      <c r="G49" s="142">
        <f>E49+E50</f>
        <v>1922</v>
      </c>
      <c r="H49" s="117">
        <f>G49/10</f>
        <v>192.2</v>
      </c>
      <c r="I49" s="457">
        <f>G49-$G$15</f>
        <v>-178</v>
      </c>
    </row>
    <row r="50" spans="1:9" ht="13.65" customHeight="1" thickBot="1">
      <c r="A50" s="456"/>
      <c r="B50" s="252"/>
      <c r="C50" s="185" t="s">
        <v>302</v>
      </c>
      <c r="D50" s="136">
        <v>12</v>
      </c>
      <c r="E50" s="116">
        <v>938</v>
      </c>
      <c r="F50" s="172">
        <f t="shared" si="1"/>
        <v>187.6</v>
      </c>
      <c r="G50" s="143">
        <f>G49</f>
        <v>1922</v>
      </c>
      <c r="H50" s="118">
        <f>H49</f>
        <v>192.2</v>
      </c>
      <c r="I50" s="458"/>
    </row>
    <row r="51" spans="1:9" ht="13.65" customHeight="1">
      <c r="A51" s="455">
        <v>21</v>
      </c>
      <c r="B51" s="251">
        <v>1</v>
      </c>
      <c r="C51" s="179" t="s">
        <v>143</v>
      </c>
      <c r="D51" s="11">
        <v>9</v>
      </c>
      <c r="E51" s="119">
        <v>961</v>
      </c>
      <c r="F51" s="173">
        <f t="shared" si="1"/>
        <v>192.2</v>
      </c>
      <c r="G51" s="142">
        <f>E51+E52</f>
        <v>1916</v>
      </c>
      <c r="H51" s="117">
        <f>G51/10</f>
        <v>191.6</v>
      </c>
      <c r="I51" s="457">
        <f>G51-$G$15</f>
        <v>-184</v>
      </c>
    </row>
    <row r="52" spans="1:9" ht="13.65" customHeight="1" thickBot="1">
      <c r="A52" s="456"/>
      <c r="B52" s="252"/>
      <c r="C52" s="335" t="s">
        <v>142</v>
      </c>
      <c r="D52" s="169">
        <v>0</v>
      </c>
      <c r="E52" s="116">
        <v>955</v>
      </c>
      <c r="F52" s="172">
        <f t="shared" si="1"/>
        <v>191</v>
      </c>
      <c r="G52" s="143">
        <f>G51</f>
        <v>1916</v>
      </c>
      <c r="H52" s="230">
        <f>H51</f>
        <v>191.6</v>
      </c>
      <c r="I52" s="458"/>
    </row>
    <row r="53" spans="1:9" ht="13.65" customHeight="1">
      <c r="A53" s="455">
        <v>22</v>
      </c>
      <c r="B53" s="251">
        <v>6</v>
      </c>
      <c r="C53" s="334" t="s">
        <v>116</v>
      </c>
      <c r="D53" s="9">
        <v>0</v>
      </c>
      <c r="E53" s="119">
        <v>942</v>
      </c>
      <c r="F53" s="173">
        <f t="shared" si="1"/>
        <v>188.4</v>
      </c>
      <c r="G53" s="142">
        <f>E53+E54</f>
        <v>1905</v>
      </c>
      <c r="H53" s="117">
        <f>G53/10</f>
        <v>190.5</v>
      </c>
      <c r="I53" s="457">
        <f>G53-$G$15</f>
        <v>-195</v>
      </c>
    </row>
    <row r="54" spans="1:9" ht="13.65" customHeight="1" thickBot="1">
      <c r="A54" s="456"/>
      <c r="B54" s="252"/>
      <c r="C54" s="332" t="s">
        <v>234</v>
      </c>
      <c r="D54" s="3">
        <v>9</v>
      </c>
      <c r="E54" s="116">
        <v>963</v>
      </c>
      <c r="F54" s="172">
        <f t="shared" si="1"/>
        <v>192.6</v>
      </c>
      <c r="G54" s="143">
        <f>G53</f>
        <v>1905</v>
      </c>
      <c r="H54" s="118">
        <f>H53</f>
        <v>190.5</v>
      </c>
      <c r="I54" s="458"/>
    </row>
    <row r="55" spans="1:9" ht="13.65" customHeight="1">
      <c r="A55" s="455">
        <v>23</v>
      </c>
      <c r="B55" s="251">
        <v>1</v>
      </c>
      <c r="C55" s="176" t="s">
        <v>144</v>
      </c>
      <c r="D55" s="11">
        <v>0</v>
      </c>
      <c r="E55" s="119">
        <v>942</v>
      </c>
      <c r="F55" s="173">
        <f t="shared" si="1"/>
        <v>188.4</v>
      </c>
      <c r="G55" s="142">
        <f>E55+E56</f>
        <v>1903</v>
      </c>
      <c r="H55" s="117">
        <f>G55/10</f>
        <v>190.3</v>
      </c>
      <c r="I55" s="457">
        <f>G55-$G$15</f>
        <v>-197</v>
      </c>
    </row>
    <row r="56" spans="1:9" ht="13.65" customHeight="1" thickBot="1">
      <c r="A56" s="456"/>
      <c r="B56" s="252"/>
      <c r="C56" s="183" t="s">
        <v>143</v>
      </c>
      <c r="D56" s="181">
        <v>9</v>
      </c>
      <c r="E56" s="116">
        <v>961</v>
      </c>
      <c r="F56" s="172">
        <f t="shared" si="1"/>
        <v>192.2</v>
      </c>
      <c r="G56" s="143">
        <f>G55</f>
        <v>1903</v>
      </c>
      <c r="H56" s="118">
        <f>H55</f>
        <v>190.3</v>
      </c>
      <c r="I56" s="458"/>
    </row>
    <row r="57" spans="1:9" ht="13.65" customHeight="1">
      <c r="A57" s="455">
        <v>24</v>
      </c>
      <c r="B57" s="251">
        <v>1</v>
      </c>
      <c r="C57" s="281" t="s">
        <v>144</v>
      </c>
      <c r="D57" s="9">
        <v>0</v>
      </c>
      <c r="E57" s="119">
        <v>942</v>
      </c>
      <c r="F57" s="173">
        <f t="shared" si="1"/>
        <v>188.4</v>
      </c>
      <c r="G57" s="142">
        <f>E57+E58</f>
        <v>1903</v>
      </c>
      <c r="H57" s="117">
        <f>G57/10</f>
        <v>190.3</v>
      </c>
      <c r="I57" s="457">
        <f>G57-$G$15</f>
        <v>-197</v>
      </c>
    </row>
    <row r="58" spans="1:9" ht="13.65" customHeight="1" thickBot="1">
      <c r="A58" s="456"/>
      <c r="B58" s="252"/>
      <c r="C58" s="333" t="s">
        <v>213</v>
      </c>
      <c r="D58" s="136">
        <v>16</v>
      </c>
      <c r="E58" s="116">
        <v>961</v>
      </c>
      <c r="F58" s="172">
        <f t="shared" si="1"/>
        <v>192.2</v>
      </c>
      <c r="G58" s="143">
        <f>G57</f>
        <v>1903</v>
      </c>
      <c r="H58" s="118">
        <f>H57</f>
        <v>190.3</v>
      </c>
      <c r="I58" s="458"/>
    </row>
    <row r="59" spans="1:9" ht="13.65" customHeight="1">
      <c r="A59" s="455">
        <v>25</v>
      </c>
      <c r="B59" s="251">
        <v>10</v>
      </c>
      <c r="C59" s="129" t="s">
        <v>116</v>
      </c>
      <c r="D59" s="4">
        <v>0</v>
      </c>
      <c r="E59" s="119">
        <v>971</v>
      </c>
      <c r="F59" s="173">
        <f t="shared" si="1"/>
        <v>194.2</v>
      </c>
      <c r="G59" s="142">
        <f>E59+E60</f>
        <v>1903</v>
      </c>
      <c r="H59" s="117">
        <f>G59/10</f>
        <v>190.3</v>
      </c>
      <c r="I59" s="457">
        <f>G59-$G$15</f>
        <v>-197</v>
      </c>
    </row>
    <row r="60" spans="1:9" ht="13.65" customHeight="1" thickBot="1">
      <c r="A60" s="456"/>
      <c r="B60" s="252"/>
      <c r="C60" s="339" t="s">
        <v>247</v>
      </c>
      <c r="D60" s="136">
        <v>9</v>
      </c>
      <c r="E60" s="116">
        <v>932</v>
      </c>
      <c r="F60" s="172">
        <f t="shared" si="1"/>
        <v>186.4</v>
      </c>
      <c r="G60" s="143">
        <f>G59</f>
        <v>1903</v>
      </c>
      <c r="H60" s="118">
        <f>H59</f>
        <v>190.3</v>
      </c>
      <c r="I60" s="458"/>
    </row>
    <row r="61" spans="1:9" ht="13.65" customHeight="1">
      <c r="A61" s="455">
        <v>26</v>
      </c>
      <c r="B61" s="251">
        <v>6</v>
      </c>
      <c r="C61" s="186" t="s">
        <v>135</v>
      </c>
      <c r="D61" s="9">
        <v>0</v>
      </c>
      <c r="E61" s="119">
        <v>974</v>
      </c>
      <c r="F61" s="173">
        <f t="shared" si="1"/>
        <v>194.8</v>
      </c>
      <c r="G61" s="142">
        <f>E61+E62</f>
        <v>1899</v>
      </c>
      <c r="H61" s="117">
        <f>G61/10</f>
        <v>189.9</v>
      </c>
      <c r="I61" s="457">
        <f>G61-$G$15</f>
        <v>-201</v>
      </c>
    </row>
    <row r="62" spans="1:9" ht="13.65" customHeight="1" thickBot="1">
      <c r="A62" s="456"/>
      <c r="B62" s="252"/>
      <c r="C62" s="185" t="s">
        <v>232</v>
      </c>
      <c r="D62" s="3">
        <v>9</v>
      </c>
      <c r="E62" s="116">
        <v>925</v>
      </c>
      <c r="F62" s="172">
        <f t="shared" si="1"/>
        <v>185</v>
      </c>
      <c r="G62" s="143">
        <f>G61</f>
        <v>1899</v>
      </c>
      <c r="H62" s="118">
        <f>H61</f>
        <v>189.9</v>
      </c>
      <c r="I62" s="458"/>
    </row>
    <row r="63" spans="1:9" ht="13.65" customHeight="1">
      <c r="A63" s="455">
        <v>27</v>
      </c>
      <c r="B63" s="251">
        <v>2</v>
      </c>
      <c r="C63" s="175" t="s">
        <v>252</v>
      </c>
      <c r="D63" s="4">
        <v>16</v>
      </c>
      <c r="E63" s="119">
        <v>870</v>
      </c>
      <c r="F63" s="173">
        <f t="shared" si="1"/>
        <v>174</v>
      </c>
      <c r="G63" s="142">
        <f>E63+E64</f>
        <v>1896</v>
      </c>
      <c r="H63" s="117">
        <f>G63/10</f>
        <v>189.6</v>
      </c>
      <c r="I63" s="457">
        <f>G63-$G$15</f>
        <v>-204</v>
      </c>
    </row>
    <row r="64" spans="1:9" ht="13.65" customHeight="1" thickBot="1">
      <c r="A64" s="456"/>
      <c r="B64" s="252"/>
      <c r="C64" s="333" t="s">
        <v>245</v>
      </c>
      <c r="D64" s="136">
        <v>16</v>
      </c>
      <c r="E64" s="116">
        <v>1026</v>
      </c>
      <c r="F64" s="172">
        <f t="shared" si="1"/>
        <v>205.2</v>
      </c>
      <c r="G64" s="143">
        <f>G63</f>
        <v>1896</v>
      </c>
      <c r="H64" s="118">
        <f>H63</f>
        <v>189.6</v>
      </c>
      <c r="I64" s="458"/>
    </row>
    <row r="65" spans="1:9" ht="13.65" customHeight="1">
      <c r="A65" s="455">
        <v>28</v>
      </c>
      <c r="B65" s="251">
        <v>8</v>
      </c>
      <c r="C65" s="175" t="s">
        <v>135</v>
      </c>
      <c r="D65" s="4">
        <v>0</v>
      </c>
      <c r="E65" s="119">
        <v>834</v>
      </c>
      <c r="F65" s="173">
        <f t="shared" si="1"/>
        <v>166.8</v>
      </c>
      <c r="G65" s="142">
        <f>E65+E66</f>
        <v>1894</v>
      </c>
      <c r="H65" s="117">
        <f>G65/10</f>
        <v>189.4</v>
      </c>
      <c r="I65" s="457">
        <f>G65-$G$15</f>
        <v>-206</v>
      </c>
    </row>
    <row r="66" spans="1:9" ht="13.65" customHeight="1" thickBot="1">
      <c r="A66" s="456"/>
      <c r="B66" s="252"/>
      <c r="C66" s="333" t="s">
        <v>245</v>
      </c>
      <c r="D66" s="136">
        <v>9</v>
      </c>
      <c r="E66" s="116">
        <v>1060</v>
      </c>
      <c r="F66" s="172">
        <f t="shared" si="1"/>
        <v>212</v>
      </c>
      <c r="G66" s="143">
        <f>G65</f>
        <v>1894</v>
      </c>
      <c r="H66" s="118">
        <f>H65</f>
        <v>189.4</v>
      </c>
      <c r="I66" s="458"/>
    </row>
    <row r="67" spans="1:9" ht="13.65" customHeight="1">
      <c r="A67" s="455">
        <v>29</v>
      </c>
      <c r="B67" s="251">
        <v>6</v>
      </c>
      <c r="C67" s="129" t="s">
        <v>272</v>
      </c>
      <c r="D67" s="4">
        <v>0</v>
      </c>
      <c r="E67" s="119">
        <v>871</v>
      </c>
      <c r="F67" s="173">
        <f t="shared" si="1"/>
        <v>174.2</v>
      </c>
      <c r="G67" s="142">
        <f>E67+E68</f>
        <v>1886</v>
      </c>
      <c r="H67" s="117">
        <f>G67/10</f>
        <v>188.6</v>
      </c>
      <c r="I67" s="457">
        <f>G67-$G$15</f>
        <v>-214</v>
      </c>
    </row>
    <row r="68" spans="1:9" ht="13.65" customHeight="1" thickBot="1">
      <c r="A68" s="456"/>
      <c r="B68" s="252"/>
      <c r="C68" s="254" t="s">
        <v>273</v>
      </c>
      <c r="D68" s="136">
        <v>16</v>
      </c>
      <c r="E68" s="116">
        <v>1015</v>
      </c>
      <c r="F68" s="172">
        <f t="shared" si="1"/>
        <v>203</v>
      </c>
      <c r="G68" s="143">
        <f>G67</f>
        <v>1886</v>
      </c>
      <c r="H68" s="118">
        <f>H67</f>
        <v>188.6</v>
      </c>
      <c r="I68" s="458"/>
    </row>
    <row r="69" spans="1:9" ht="13.65" customHeight="1">
      <c r="A69" s="455">
        <v>30</v>
      </c>
      <c r="B69" s="251">
        <v>6</v>
      </c>
      <c r="C69" s="175" t="s">
        <v>232</v>
      </c>
      <c r="D69" s="11">
        <v>9</v>
      </c>
      <c r="E69" s="119">
        <v>925</v>
      </c>
      <c r="F69" s="173">
        <f t="shared" si="1"/>
        <v>185</v>
      </c>
      <c r="G69" s="142">
        <f>E69+E70</f>
        <v>1880</v>
      </c>
      <c r="H69" s="117">
        <f>G69/10</f>
        <v>188</v>
      </c>
      <c r="I69" s="457">
        <f>G69-$G$15</f>
        <v>-220</v>
      </c>
    </row>
    <row r="70" spans="1:9" ht="13.65" customHeight="1" thickBot="1">
      <c r="A70" s="456"/>
      <c r="B70" s="252"/>
      <c r="C70" s="183" t="s">
        <v>300</v>
      </c>
      <c r="D70" s="169">
        <v>9</v>
      </c>
      <c r="E70" s="116">
        <v>955</v>
      </c>
      <c r="F70" s="172">
        <f t="shared" si="1"/>
        <v>191</v>
      </c>
      <c r="G70" s="143">
        <f>G69</f>
        <v>1880</v>
      </c>
      <c r="H70" s="118">
        <f>H69</f>
        <v>188</v>
      </c>
      <c r="I70" s="458"/>
    </row>
    <row r="71" spans="1:9" ht="13.65" customHeight="1">
      <c r="A71" s="455">
        <v>31</v>
      </c>
      <c r="B71" s="251">
        <v>6</v>
      </c>
      <c r="C71" s="298" t="s">
        <v>301</v>
      </c>
      <c r="D71" s="9">
        <v>12</v>
      </c>
      <c r="E71" s="119">
        <v>913</v>
      </c>
      <c r="F71" s="173">
        <f t="shared" si="1"/>
        <v>182.6</v>
      </c>
      <c r="G71" s="142">
        <f>E71+E72</f>
        <v>1868</v>
      </c>
      <c r="H71" s="117">
        <f>G71/10</f>
        <v>186.8</v>
      </c>
      <c r="I71" s="457">
        <f>G71-$G$15</f>
        <v>-232</v>
      </c>
    </row>
    <row r="72" spans="1:9" ht="13.65" customHeight="1" thickBot="1">
      <c r="A72" s="456"/>
      <c r="B72" s="252"/>
      <c r="C72" s="185" t="s">
        <v>300</v>
      </c>
      <c r="D72" s="136">
        <v>9</v>
      </c>
      <c r="E72" s="116">
        <v>955</v>
      </c>
      <c r="F72" s="172">
        <f t="shared" si="1"/>
        <v>191</v>
      </c>
      <c r="G72" s="143">
        <f>G71</f>
        <v>1868</v>
      </c>
      <c r="H72" s="118">
        <f>H71</f>
        <v>186.8</v>
      </c>
      <c r="I72" s="458"/>
    </row>
    <row r="73" spans="1:9" ht="13.65" customHeight="1">
      <c r="A73" s="455">
        <v>32</v>
      </c>
      <c r="B73" s="251">
        <v>6</v>
      </c>
      <c r="C73" s="358" t="s">
        <v>116</v>
      </c>
      <c r="D73" s="9">
        <v>0</v>
      </c>
      <c r="E73" s="119">
        <v>942</v>
      </c>
      <c r="F73" s="173">
        <f t="shared" si="1"/>
        <v>188.4</v>
      </c>
      <c r="G73" s="142">
        <f>E73+E74</f>
        <v>1867</v>
      </c>
      <c r="H73" s="117">
        <f>G73/10</f>
        <v>186.7</v>
      </c>
      <c r="I73" s="457">
        <f>G73-$G$15</f>
        <v>-233</v>
      </c>
    </row>
    <row r="74" spans="1:9" ht="13.65" customHeight="1" thickBot="1">
      <c r="A74" s="456"/>
      <c r="B74" s="252"/>
      <c r="C74" s="360" t="s">
        <v>232</v>
      </c>
      <c r="D74" s="136">
        <v>9</v>
      </c>
      <c r="E74" s="116">
        <v>925</v>
      </c>
      <c r="F74" s="172">
        <f t="shared" si="1"/>
        <v>185</v>
      </c>
      <c r="G74" s="143">
        <f>G73</f>
        <v>1867</v>
      </c>
      <c r="H74" s="118">
        <f>H73</f>
        <v>186.7</v>
      </c>
      <c r="I74" s="458"/>
    </row>
    <row r="75" spans="1:9" ht="13.65" customHeight="1">
      <c r="A75" s="455">
        <v>33</v>
      </c>
      <c r="B75" s="251">
        <v>6</v>
      </c>
      <c r="C75" s="186" t="s">
        <v>285</v>
      </c>
      <c r="D75" s="9">
        <v>12</v>
      </c>
      <c r="E75" s="119">
        <v>924</v>
      </c>
      <c r="F75" s="171">
        <f t="shared" ref="F75:F106" si="2">E75/5</f>
        <v>184.8</v>
      </c>
      <c r="G75" s="142">
        <f>E75+E76</f>
        <v>1866</v>
      </c>
      <c r="H75" s="117">
        <f>G75/10</f>
        <v>186.6</v>
      </c>
      <c r="I75" s="457">
        <f>G75-$G$15</f>
        <v>-234</v>
      </c>
    </row>
    <row r="76" spans="1:9" ht="13.65" customHeight="1" thickBot="1">
      <c r="A76" s="456"/>
      <c r="B76" s="252"/>
      <c r="C76" s="15" t="s">
        <v>116</v>
      </c>
      <c r="D76" s="136">
        <v>0</v>
      </c>
      <c r="E76" s="116">
        <v>942</v>
      </c>
      <c r="F76" s="172">
        <f t="shared" si="2"/>
        <v>188.4</v>
      </c>
      <c r="G76" s="143">
        <f>G75</f>
        <v>1866</v>
      </c>
      <c r="H76" s="118">
        <f>H75</f>
        <v>186.6</v>
      </c>
      <c r="I76" s="458"/>
    </row>
    <row r="77" spans="1:9" ht="13.65" customHeight="1">
      <c r="A77" s="455">
        <v>34</v>
      </c>
      <c r="B77" s="251">
        <v>1</v>
      </c>
      <c r="C77" s="186" t="s">
        <v>144</v>
      </c>
      <c r="D77" s="9">
        <v>0</v>
      </c>
      <c r="E77" s="119">
        <v>942</v>
      </c>
      <c r="F77" s="173">
        <f t="shared" si="2"/>
        <v>188.4</v>
      </c>
      <c r="G77" s="142">
        <f>E77+E78</f>
        <v>1859</v>
      </c>
      <c r="H77" s="117">
        <f>G77/10</f>
        <v>185.9</v>
      </c>
      <c r="I77" s="457">
        <f>G77-$G$15</f>
        <v>-241</v>
      </c>
    </row>
    <row r="78" spans="1:9" ht="13.65" customHeight="1" thickBot="1">
      <c r="A78" s="456"/>
      <c r="B78" s="252"/>
      <c r="C78" s="282" t="s">
        <v>177</v>
      </c>
      <c r="D78" s="136">
        <v>6</v>
      </c>
      <c r="E78" s="116">
        <v>917</v>
      </c>
      <c r="F78" s="172">
        <f t="shared" si="2"/>
        <v>183.4</v>
      </c>
      <c r="G78" s="143">
        <f>G77</f>
        <v>1859</v>
      </c>
      <c r="H78" s="118">
        <f>H77</f>
        <v>185.9</v>
      </c>
      <c r="I78" s="458"/>
    </row>
    <row r="79" spans="1:9" ht="13.65" customHeight="1">
      <c r="A79" s="455">
        <v>35</v>
      </c>
      <c r="B79" s="251">
        <v>2</v>
      </c>
      <c r="C79" s="176" t="s">
        <v>298</v>
      </c>
      <c r="D79" s="11">
        <v>3</v>
      </c>
      <c r="E79" s="119">
        <v>985</v>
      </c>
      <c r="F79" s="173">
        <f t="shared" si="2"/>
        <v>197</v>
      </c>
      <c r="G79" s="142">
        <f>E79+E80</f>
        <v>1858</v>
      </c>
      <c r="H79" s="117">
        <f>G79/10</f>
        <v>185.8</v>
      </c>
      <c r="I79" s="457">
        <f>G79-$G$15</f>
        <v>-242</v>
      </c>
    </row>
    <row r="80" spans="1:9" ht="13.65" customHeight="1" thickBot="1">
      <c r="A80" s="456"/>
      <c r="B80" s="252"/>
      <c r="C80" s="296" t="s">
        <v>213</v>
      </c>
      <c r="D80" s="169">
        <v>16</v>
      </c>
      <c r="E80" s="216">
        <v>873</v>
      </c>
      <c r="F80" s="172">
        <f t="shared" si="2"/>
        <v>174.6</v>
      </c>
      <c r="G80" s="143">
        <f>G79</f>
        <v>1858</v>
      </c>
      <c r="H80" s="118">
        <f>H79</f>
        <v>185.8</v>
      </c>
      <c r="I80" s="458"/>
    </row>
    <row r="81" spans="1:9" ht="13.65" customHeight="1">
      <c r="A81" s="455">
        <v>36</v>
      </c>
      <c r="B81" s="251">
        <v>7</v>
      </c>
      <c r="C81" s="186" t="s">
        <v>234</v>
      </c>
      <c r="D81" s="9">
        <v>9</v>
      </c>
      <c r="E81" s="290">
        <v>951</v>
      </c>
      <c r="F81" s="171">
        <f t="shared" si="2"/>
        <v>190.2</v>
      </c>
      <c r="G81" s="142">
        <f>E81+E82</f>
        <v>1843</v>
      </c>
      <c r="H81" s="117">
        <f>G81/10</f>
        <v>184.3</v>
      </c>
      <c r="I81" s="457">
        <f>G81-$G$15</f>
        <v>-257</v>
      </c>
    </row>
    <row r="82" spans="1:9" ht="13.65" customHeight="1" thickBot="1">
      <c r="A82" s="456"/>
      <c r="B82" s="252"/>
      <c r="C82" s="185" t="s">
        <v>178</v>
      </c>
      <c r="D82" s="136">
        <v>6</v>
      </c>
      <c r="E82" s="291">
        <v>892</v>
      </c>
      <c r="F82" s="172">
        <f t="shared" si="2"/>
        <v>178.4</v>
      </c>
      <c r="G82" s="143">
        <f>G81</f>
        <v>1843</v>
      </c>
      <c r="H82" s="118">
        <f>H81</f>
        <v>184.3</v>
      </c>
      <c r="I82" s="458"/>
    </row>
    <row r="83" spans="1:9" s="22" customFormat="1" ht="15.5">
      <c r="A83" s="455">
        <v>37</v>
      </c>
      <c r="B83" s="251">
        <v>4</v>
      </c>
      <c r="C83" s="281" t="s">
        <v>144</v>
      </c>
      <c r="D83" s="9">
        <v>0</v>
      </c>
      <c r="E83" s="119">
        <v>920</v>
      </c>
      <c r="F83" s="173">
        <f t="shared" si="2"/>
        <v>184</v>
      </c>
      <c r="G83" s="142">
        <f>E83+E84</f>
        <v>1842</v>
      </c>
      <c r="H83" s="117">
        <f>G83/10</f>
        <v>184.2</v>
      </c>
      <c r="I83" s="457">
        <f>G83-$G$15</f>
        <v>-258</v>
      </c>
    </row>
    <row r="84" spans="1:9" s="22" customFormat="1" ht="16" thickBot="1">
      <c r="A84" s="456"/>
      <c r="B84" s="252"/>
      <c r="C84" s="330" t="s">
        <v>154</v>
      </c>
      <c r="D84" s="3">
        <v>3</v>
      </c>
      <c r="E84" s="116">
        <v>922</v>
      </c>
      <c r="F84" s="172">
        <f t="shared" si="2"/>
        <v>184.4</v>
      </c>
      <c r="G84" s="143">
        <f>G83</f>
        <v>1842</v>
      </c>
      <c r="H84" s="118">
        <f>H83</f>
        <v>184.2</v>
      </c>
      <c r="I84" s="458"/>
    </row>
    <row r="85" spans="1:9" s="22" customFormat="1" ht="15.5">
      <c r="A85" s="455">
        <v>38</v>
      </c>
      <c r="B85" s="251">
        <v>6</v>
      </c>
      <c r="C85" s="281" t="s">
        <v>144</v>
      </c>
      <c r="D85" s="9">
        <v>0</v>
      </c>
      <c r="E85" s="119">
        <v>831</v>
      </c>
      <c r="F85" s="171">
        <f t="shared" si="2"/>
        <v>166.2</v>
      </c>
      <c r="G85" s="142">
        <f>E85+E86</f>
        <v>1832</v>
      </c>
      <c r="H85" s="117">
        <f>G85/10</f>
        <v>183.2</v>
      </c>
      <c r="I85" s="457">
        <f>G85-$G$15</f>
        <v>-268</v>
      </c>
    </row>
    <row r="86" spans="1:9" s="22" customFormat="1" ht="16" thickBot="1">
      <c r="A86" s="456"/>
      <c r="B86" s="252"/>
      <c r="C86" s="191" t="s">
        <v>247</v>
      </c>
      <c r="D86" s="3">
        <v>9</v>
      </c>
      <c r="E86" s="116">
        <v>1001</v>
      </c>
      <c r="F86" s="172">
        <f t="shared" si="2"/>
        <v>200.2</v>
      </c>
      <c r="G86" s="143">
        <f>G85</f>
        <v>1832</v>
      </c>
      <c r="H86" s="118">
        <f>H85</f>
        <v>183.2</v>
      </c>
      <c r="I86" s="458"/>
    </row>
    <row r="87" spans="1:9" s="22" customFormat="1" ht="15.5">
      <c r="A87" s="455">
        <v>39</v>
      </c>
      <c r="B87" s="251">
        <v>7</v>
      </c>
      <c r="C87" s="344" t="s">
        <v>304</v>
      </c>
      <c r="D87" s="9">
        <v>3</v>
      </c>
      <c r="E87" s="119">
        <v>915</v>
      </c>
      <c r="F87" s="173">
        <f t="shared" si="2"/>
        <v>183</v>
      </c>
      <c r="G87" s="142">
        <f>E87+E88</f>
        <v>1822</v>
      </c>
      <c r="H87" s="117">
        <f>G87/10</f>
        <v>182.2</v>
      </c>
      <c r="I87" s="457">
        <f>G87-$G$15</f>
        <v>-278</v>
      </c>
    </row>
    <row r="88" spans="1:9" s="22" customFormat="1" ht="16" thickBot="1">
      <c r="A88" s="456"/>
      <c r="B88" s="252"/>
      <c r="C88" s="184" t="s">
        <v>305</v>
      </c>
      <c r="D88" s="169">
        <v>0</v>
      </c>
      <c r="E88" s="116">
        <v>907</v>
      </c>
      <c r="F88" s="172">
        <f t="shared" si="2"/>
        <v>181.4</v>
      </c>
      <c r="G88" s="143">
        <f>G87</f>
        <v>1822</v>
      </c>
      <c r="H88" s="118">
        <f>H87</f>
        <v>182.2</v>
      </c>
      <c r="I88" s="458"/>
    </row>
    <row r="89" spans="1:9" s="22" customFormat="1" ht="15.5">
      <c r="A89" s="455">
        <v>40</v>
      </c>
      <c r="B89" s="251">
        <v>3</v>
      </c>
      <c r="C89" s="281" t="s">
        <v>255</v>
      </c>
      <c r="D89" s="9">
        <v>12</v>
      </c>
      <c r="E89" s="119">
        <v>903</v>
      </c>
      <c r="F89" s="173">
        <f t="shared" si="2"/>
        <v>180.6</v>
      </c>
      <c r="G89" s="142">
        <f>E89+E90</f>
        <v>1820</v>
      </c>
      <c r="H89" s="117">
        <f>G89/10</f>
        <v>182</v>
      </c>
      <c r="I89" s="457">
        <f>G89-$G$15</f>
        <v>-280</v>
      </c>
    </row>
    <row r="90" spans="1:9" s="22" customFormat="1" ht="16" thickBot="1">
      <c r="A90" s="456"/>
      <c r="B90" s="252"/>
      <c r="C90" s="185" t="s">
        <v>251</v>
      </c>
      <c r="D90" s="3">
        <v>12</v>
      </c>
      <c r="E90" s="216">
        <v>917</v>
      </c>
      <c r="F90" s="172">
        <f t="shared" si="2"/>
        <v>183.4</v>
      </c>
      <c r="G90" s="143">
        <f>G89</f>
        <v>1820</v>
      </c>
      <c r="H90" s="118">
        <f>H89</f>
        <v>182</v>
      </c>
      <c r="I90" s="458"/>
    </row>
    <row r="91" spans="1:9" s="22" customFormat="1" ht="15.5">
      <c r="A91" s="455">
        <v>41</v>
      </c>
      <c r="B91" s="251">
        <v>8</v>
      </c>
      <c r="C91" s="345" t="s">
        <v>135</v>
      </c>
      <c r="D91" s="9">
        <v>0</v>
      </c>
      <c r="E91" s="290">
        <v>834</v>
      </c>
      <c r="F91" s="171">
        <f t="shared" si="2"/>
        <v>166.8</v>
      </c>
      <c r="G91" s="142">
        <f>E91+E92</f>
        <v>1817</v>
      </c>
      <c r="H91" s="117">
        <f>G91/10</f>
        <v>181.7</v>
      </c>
      <c r="I91" s="457">
        <f>G91-$G$15</f>
        <v>-283</v>
      </c>
    </row>
    <row r="92" spans="1:9" s="22" customFormat="1" ht="16" thickBot="1">
      <c r="A92" s="456"/>
      <c r="B92" s="252"/>
      <c r="C92" s="364" t="s">
        <v>154</v>
      </c>
      <c r="D92" s="136">
        <v>3</v>
      </c>
      <c r="E92" s="291">
        <v>983</v>
      </c>
      <c r="F92" s="172">
        <f t="shared" si="2"/>
        <v>196.6</v>
      </c>
      <c r="G92" s="143">
        <f>G91</f>
        <v>1817</v>
      </c>
      <c r="H92" s="118">
        <f>H91</f>
        <v>181.7</v>
      </c>
      <c r="I92" s="458"/>
    </row>
    <row r="93" spans="1:9" s="22" customFormat="1" ht="15.5">
      <c r="A93" s="455">
        <v>42</v>
      </c>
      <c r="B93" s="251">
        <v>4</v>
      </c>
      <c r="C93" s="281" t="s">
        <v>154</v>
      </c>
      <c r="D93" s="9">
        <v>3</v>
      </c>
      <c r="E93" s="119">
        <v>922</v>
      </c>
      <c r="F93" s="173">
        <f t="shared" si="2"/>
        <v>184.4</v>
      </c>
      <c r="G93" s="142">
        <f>E93+E94</f>
        <v>1809</v>
      </c>
      <c r="H93" s="117">
        <f>G93/10</f>
        <v>180.9</v>
      </c>
      <c r="I93" s="457">
        <f>G93-$G$15</f>
        <v>-291</v>
      </c>
    </row>
    <row r="94" spans="1:9" s="22" customFormat="1" ht="16" thickBot="1">
      <c r="A94" s="456"/>
      <c r="B94" s="252"/>
      <c r="C94" s="214" t="s">
        <v>135</v>
      </c>
      <c r="D94" s="169">
        <v>0</v>
      </c>
      <c r="E94" s="116">
        <v>887</v>
      </c>
      <c r="F94" s="172">
        <f t="shared" si="2"/>
        <v>177.4</v>
      </c>
      <c r="G94" s="143">
        <f>G93</f>
        <v>1809</v>
      </c>
      <c r="H94" s="118">
        <f>H93</f>
        <v>180.9</v>
      </c>
      <c r="I94" s="458"/>
    </row>
    <row r="95" spans="1:9" s="22" customFormat="1" ht="15.5">
      <c r="A95" s="455">
        <v>43</v>
      </c>
      <c r="B95" s="251">
        <v>9</v>
      </c>
      <c r="C95" s="259" t="s">
        <v>135</v>
      </c>
      <c r="D95" s="9">
        <v>0</v>
      </c>
      <c r="E95" s="119">
        <v>841</v>
      </c>
      <c r="F95" s="173">
        <f t="shared" si="2"/>
        <v>168.2</v>
      </c>
      <c r="G95" s="142">
        <f>E95+E96</f>
        <v>1774</v>
      </c>
      <c r="H95" s="117">
        <f>G95/10</f>
        <v>177.4</v>
      </c>
      <c r="I95" s="457">
        <f>G95-$G$15</f>
        <v>-326</v>
      </c>
    </row>
    <row r="96" spans="1:9" s="22" customFormat="1" ht="16" thickBot="1">
      <c r="A96" s="456"/>
      <c r="B96" s="252"/>
      <c r="C96" s="282" t="s">
        <v>197</v>
      </c>
      <c r="D96" s="3">
        <v>3</v>
      </c>
      <c r="E96" s="216">
        <v>933</v>
      </c>
      <c r="F96" s="172">
        <f t="shared" si="2"/>
        <v>186.6</v>
      </c>
      <c r="G96" s="143">
        <f>G95</f>
        <v>1774</v>
      </c>
      <c r="H96" s="118">
        <f>H95</f>
        <v>177.4</v>
      </c>
      <c r="I96" s="458"/>
    </row>
    <row r="97" spans="1:9" s="22" customFormat="1" ht="15.5">
      <c r="A97" s="455">
        <v>44</v>
      </c>
      <c r="B97" s="251">
        <v>8</v>
      </c>
      <c r="C97" s="346" t="s">
        <v>304</v>
      </c>
      <c r="D97" s="9">
        <v>3</v>
      </c>
      <c r="E97" s="290">
        <v>996</v>
      </c>
      <c r="F97" s="171">
        <f t="shared" si="2"/>
        <v>199.2</v>
      </c>
      <c r="G97" s="142">
        <f>E97+E98</f>
        <v>1772</v>
      </c>
      <c r="H97" s="117">
        <f>G97/10</f>
        <v>177.2</v>
      </c>
      <c r="I97" s="457">
        <f>G97-$G$15</f>
        <v>-328</v>
      </c>
    </row>
    <row r="98" spans="1:9" s="22" customFormat="1" ht="16" thickBot="1">
      <c r="A98" s="456"/>
      <c r="B98" s="252"/>
      <c r="C98" s="185" t="s">
        <v>305</v>
      </c>
      <c r="D98" s="136">
        <v>0</v>
      </c>
      <c r="E98" s="291">
        <v>776</v>
      </c>
      <c r="F98" s="172">
        <f t="shared" si="2"/>
        <v>155.19999999999999</v>
      </c>
      <c r="G98" s="143">
        <f>G97</f>
        <v>1772</v>
      </c>
      <c r="H98" s="118">
        <f>H97</f>
        <v>177.2</v>
      </c>
      <c r="I98" s="458"/>
    </row>
    <row r="99" spans="1:9" s="22" customFormat="1" ht="15.5">
      <c r="A99" s="455">
        <v>45</v>
      </c>
      <c r="B99" s="251">
        <v>5</v>
      </c>
      <c r="C99" s="176" t="s">
        <v>267</v>
      </c>
      <c r="D99" s="11">
        <v>16</v>
      </c>
      <c r="E99" s="119">
        <v>881</v>
      </c>
      <c r="F99" s="173">
        <f t="shared" si="2"/>
        <v>176.2</v>
      </c>
      <c r="G99" s="142">
        <f>E99+E100</f>
        <v>1764</v>
      </c>
      <c r="H99" s="117">
        <f>G99/10</f>
        <v>176.4</v>
      </c>
      <c r="I99" s="457">
        <f>G99-$G$15</f>
        <v>-336</v>
      </c>
    </row>
    <row r="100" spans="1:9" s="22" customFormat="1" ht="16" thickBot="1">
      <c r="A100" s="456"/>
      <c r="B100" s="252"/>
      <c r="C100" s="214" t="s">
        <v>265</v>
      </c>
      <c r="D100" s="169">
        <v>12</v>
      </c>
      <c r="E100" s="116">
        <v>883</v>
      </c>
      <c r="F100" s="172">
        <f t="shared" si="2"/>
        <v>176.6</v>
      </c>
      <c r="G100" s="143">
        <f>G99</f>
        <v>1764</v>
      </c>
      <c r="H100" s="118">
        <f>H99</f>
        <v>176.4</v>
      </c>
      <c r="I100" s="458"/>
    </row>
    <row r="101" spans="1:9" s="22" customFormat="1" ht="15.5">
      <c r="A101" s="455">
        <v>46</v>
      </c>
      <c r="B101" s="251">
        <v>8</v>
      </c>
      <c r="C101" s="300" t="s">
        <v>135</v>
      </c>
      <c r="D101" s="9">
        <v>0</v>
      </c>
      <c r="E101" s="119">
        <v>834</v>
      </c>
      <c r="F101" s="173">
        <f t="shared" si="2"/>
        <v>166.8</v>
      </c>
      <c r="G101" s="142">
        <f>E101+E102</f>
        <v>1719</v>
      </c>
      <c r="H101" s="117">
        <f>G101/10</f>
        <v>171.9</v>
      </c>
      <c r="I101" s="457">
        <f>G101-$G$15</f>
        <v>-381</v>
      </c>
    </row>
    <row r="102" spans="1:9" s="22" customFormat="1" ht="16" thickBot="1">
      <c r="A102" s="456"/>
      <c r="B102" s="252"/>
      <c r="C102" s="15" t="s">
        <v>299</v>
      </c>
      <c r="D102" s="3">
        <v>9</v>
      </c>
      <c r="E102" s="216">
        <v>885</v>
      </c>
      <c r="F102" s="172">
        <f t="shared" si="2"/>
        <v>177</v>
      </c>
      <c r="G102" s="143">
        <f>G101</f>
        <v>1719</v>
      </c>
      <c r="H102" s="118">
        <f>H101</f>
        <v>171.9</v>
      </c>
      <c r="I102" s="458"/>
    </row>
    <row r="103" spans="1:9" s="22" customFormat="1" ht="15.5">
      <c r="A103" s="455">
        <v>47</v>
      </c>
      <c r="B103" s="251">
        <v>4</v>
      </c>
      <c r="C103" s="298" t="s">
        <v>300</v>
      </c>
      <c r="D103" s="9">
        <v>9</v>
      </c>
      <c r="E103" s="290">
        <v>867</v>
      </c>
      <c r="F103" s="171">
        <f t="shared" si="2"/>
        <v>173.4</v>
      </c>
      <c r="G103" s="142">
        <f>E103+E104</f>
        <v>1694</v>
      </c>
      <c r="H103" s="117">
        <f>G103/10</f>
        <v>169.4</v>
      </c>
      <c r="I103" s="457">
        <f>G103-$G$15</f>
        <v>-406</v>
      </c>
    </row>
    <row r="104" spans="1:9" s="22" customFormat="1" ht="16" thickBot="1">
      <c r="A104" s="456"/>
      <c r="B104" s="252"/>
      <c r="C104" s="185" t="s">
        <v>301</v>
      </c>
      <c r="D104" s="136">
        <v>12</v>
      </c>
      <c r="E104" s="291">
        <v>827</v>
      </c>
      <c r="F104" s="172">
        <f t="shared" si="2"/>
        <v>165.4</v>
      </c>
      <c r="G104" s="143">
        <f>G103</f>
        <v>1694</v>
      </c>
      <c r="H104" s="118">
        <f>H103</f>
        <v>169.4</v>
      </c>
      <c r="I104" s="458"/>
    </row>
    <row r="105" spans="1:9" s="22" customFormat="1" ht="15.5">
      <c r="A105" s="455">
        <v>48</v>
      </c>
      <c r="B105" s="251">
        <v>8</v>
      </c>
      <c r="C105" s="176" t="s">
        <v>135</v>
      </c>
      <c r="D105" s="11">
        <v>0</v>
      </c>
      <c r="E105" s="119">
        <v>834</v>
      </c>
      <c r="F105" s="173">
        <f t="shared" si="2"/>
        <v>166.8</v>
      </c>
      <c r="G105" s="142">
        <f>E105+E106</f>
        <v>1682</v>
      </c>
      <c r="H105" s="117">
        <f>G105/10</f>
        <v>168.2</v>
      </c>
      <c r="I105" s="457">
        <f>G105-$G$15</f>
        <v>-418</v>
      </c>
    </row>
    <row r="106" spans="1:9" s="22" customFormat="1" ht="16" thickBot="1">
      <c r="A106" s="456"/>
      <c r="B106" s="252"/>
      <c r="C106" s="214" t="s">
        <v>197</v>
      </c>
      <c r="D106" s="169">
        <v>3</v>
      </c>
      <c r="E106" s="116">
        <v>848</v>
      </c>
      <c r="F106" s="172">
        <f t="shared" si="2"/>
        <v>169.6</v>
      </c>
      <c r="G106" s="143">
        <f>G105</f>
        <v>1682</v>
      </c>
      <c r="H106" s="118">
        <f>H105</f>
        <v>168.2</v>
      </c>
      <c r="I106" s="458"/>
    </row>
    <row r="107" spans="1:9" s="22" customFormat="1" ht="15.5">
      <c r="A107" s="455">
        <v>49</v>
      </c>
      <c r="B107" s="251">
        <v>4</v>
      </c>
      <c r="C107" s="300" t="s">
        <v>135</v>
      </c>
      <c r="D107" s="9">
        <v>0</v>
      </c>
      <c r="E107" s="119">
        <v>887</v>
      </c>
      <c r="F107" s="173">
        <f t="shared" ref="F107:F112" si="3">E107/5</f>
        <v>177.4</v>
      </c>
      <c r="G107" s="142">
        <f>E107+E108</f>
        <v>1681</v>
      </c>
      <c r="H107" s="117">
        <f>G107/10</f>
        <v>168.1</v>
      </c>
      <c r="I107" s="457">
        <f>G107-$G$15</f>
        <v>-419</v>
      </c>
    </row>
    <row r="108" spans="1:9" s="22" customFormat="1" ht="16" thickBot="1">
      <c r="A108" s="456"/>
      <c r="B108" s="252"/>
      <c r="C108" s="15" t="s">
        <v>299</v>
      </c>
      <c r="D108" s="3">
        <v>9</v>
      </c>
      <c r="E108" s="216">
        <v>794</v>
      </c>
      <c r="F108" s="172">
        <f t="shared" si="3"/>
        <v>158.80000000000001</v>
      </c>
      <c r="G108" s="143">
        <f>G107</f>
        <v>1681</v>
      </c>
      <c r="H108" s="118">
        <f>H107</f>
        <v>168.1</v>
      </c>
      <c r="I108" s="458"/>
    </row>
    <row r="109" spans="1:9" s="22" customFormat="1" ht="15.5">
      <c r="A109" s="455">
        <v>50</v>
      </c>
      <c r="B109" s="251">
        <v>10</v>
      </c>
      <c r="C109" s="298" t="s">
        <v>135</v>
      </c>
      <c r="D109" s="9">
        <v>0</v>
      </c>
      <c r="E109" s="290">
        <v>685</v>
      </c>
      <c r="F109" s="171">
        <f t="shared" si="3"/>
        <v>137</v>
      </c>
      <c r="G109" s="142">
        <f>E109+E110</f>
        <v>1629</v>
      </c>
      <c r="H109" s="117">
        <f>G109/10</f>
        <v>162.9</v>
      </c>
      <c r="I109" s="457">
        <f>G109-$G$15</f>
        <v>-471</v>
      </c>
    </row>
    <row r="110" spans="1:9" s="22" customFormat="1" ht="16" thickBot="1">
      <c r="A110" s="456"/>
      <c r="B110" s="252"/>
      <c r="C110" s="282" t="s">
        <v>299</v>
      </c>
      <c r="D110" s="136">
        <v>9</v>
      </c>
      <c r="E110" s="291">
        <v>944</v>
      </c>
      <c r="F110" s="172">
        <f t="shared" si="3"/>
        <v>188.8</v>
      </c>
      <c r="G110" s="143">
        <f>G109</f>
        <v>1629</v>
      </c>
      <c r="H110" s="118">
        <f>H109</f>
        <v>162.9</v>
      </c>
      <c r="I110" s="458"/>
    </row>
    <row r="111" spans="1:9" s="22" customFormat="1" ht="15.5">
      <c r="A111" s="455">
        <v>51</v>
      </c>
      <c r="B111" s="251">
        <v>9</v>
      </c>
      <c r="C111" s="300" t="s">
        <v>135</v>
      </c>
      <c r="D111" s="9">
        <v>0</v>
      </c>
      <c r="E111" s="221">
        <v>841</v>
      </c>
      <c r="F111" s="173">
        <f t="shared" si="3"/>
        <v>168.2</v>
      </c>
      <c r="G111" s="142">
        <f>E111+E112</f>
        <v>1615</v>
      </c>
      <c r="H111" s="117">
        <f>G111/10</f>
        <v>161.5</v>
      </c>
      <c r="I111" s="457">
        <f>G111-$G$15</f>
        <v>-485</v>
      </c>
    </row>
    <row r="112" spans="1:9" s="22" customFormat="1" ht="16" thickBot="1">
      <c r="A112" s="456"/>
      <c r="B112" s="252"/>
      <c r="C112" s="15" t="s">
        <v>299</v>
      </c>
      <c r="D112" s="3">
        <v>9</v>
      </c>
      <c r="E112" s="222">
        <v>774</v>
      </c>
      <c r="F112" s="172">
        <f t="shared" si="3"/>
        <v>154.80000000000001</v>
      </c>
      <c r="G112" s="143">
        <f>G111</f>
        <v>1615</v>
      </c>
      <c r="H112" s="118">
        <f>H111</f>
        <v>161.5</v>
      </c>
      <c r="I112" s="458"/>
    </row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  <row r="291" s="22" customFormat="1"/>
    <row r="292" s="22" customFormat="1"/>
    <row r="293" s="22" customFormat="1"/>
    <row r="294" s="22" customForma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/>
    <row r="323" s="22" customFormat="1"/>
    <row r="324" s="22" customFormat="1"/>
    <row r="325" s="22" customFormat="1"/>
    <row r="326" s="22" customFormat="1"/>
    <row r="327" s="22" customForma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</sheetData>
  <sortState ref="B11:G112">
    <sortCondition descending="1" ref="G11:G112"/>
  </sortState>
  <mergeCells count="114">
    <mergeCell ref="A111:A112"/>
    <mergeCell ref="I111:I112"/>
    <mergeCell ref="A101:A102"/>
    <mergeCell ref="I101:I102"/>
    <mergeCell ref="A103:A104"/>
    <mergeCell ref="I103:I104"/>
    <mergeCell ref="A93:A94"/>
    <mergeCell ref="I93:I94"/>
    <mergeCell ref="A95:A96"/>
    <mergeCell ref="I95:I96"/>
    <mergeCell ref="A97:A98"/>
    <mergeCell ref="I97:I98"/>
    <mergeCell ref="A105:A106"/>
    <mergeCell ref="I105:I106"/>
    <mergeCell ref="A107:A108"/>
    <mergeCell ref="I107:I108"/>
    <mergeCell ref="A109:A110"/>
    <mergeCell ref="I109:I110"/>
    <mergeCell ref="A99:A100"/>
    <mergeCell ref="I99:I100"/>
    <mergeCell ref="A75:A76"/>
    <mergeCell ref="I75:I76"/>
    <mergeCell ref="A71:A72"/>
    <mergeCell ref="I71:I72"/>
    <mergeCell ref="A73:A74"/>
    <mergeCell ref="I73:I74"/>
    <mergeCell ref="I53:I54"/>
    <mergeCell ref="A55:A56"/>
    <mergeCell ref="I55:I56"/>
    <mergeCell ref="A53:A54"/>
    <mergeCell ref="I57:I58"/>
    <mergeCell ref="A57:A58"/>
    <mergeCell ref="A67:A68"/>
    <mergeCell ref="I67:I68"/>
    <mergeCell ref="A69:A70"/>
    <mergeCell ref="I69:I70"/>
    <mergeCell ref="A63:A64"/>
    <mergeCell ref="I63:I64"/>
    <mergeCell ref="A65:A66"/>
    <mergeCell ref="I65:I66"/>
    <mergeCell ref="A59:A60"/>
    <mergeCell ref="I59:I60"/>
    <mergeCell ref="A61:A62"/>
    <mergeCell ref="I61:I62"/>
    <mergeCell ref="I31:I32"/>
    <mergeCell ref="A29:A30"/>
    <mergeCell ref="I49:I50"/>
    <mergeCell ref="A51:A52"/>
    <mergeCell ref="I51:I52"/>
    <mergeCell ref="A49:A50"/>
    <mergeCell ref="I45:I46"/>
    <mergeCell ref="A47:A48"/>
    <mergeCell ref="I47:I48"/>
    <mergeCell ref="A45:A46"/>
    <mergeCell ref="I41:I42"/>
    <mergeCell ref="A43:A44"/>
    <mergeCell ref="I43:I44"/>
    <mergeCell ref="A41:A42"/>
    <mergeCell ref="I37:I38"/>
    <mergeCell ref="A39:A40"/>
    <mergeCell ref="I39:I40"/>
    <mergeCell ref="A37:A38"/>
    <mergeCell ref="I33:I34"/>
    <mergeCell ref="A35:A36"/>
    <mergeCell ref="I35:I36"/>
    <mergeCell ref="A33:A34"/>
    <mergeCell ref="I29:I30"/>
    <mergeCell ref="A31:A32"/>
    <mergeCell ref="A11:A12"/>
    <mergeCell ref="I11:I12"/>
    <mergeCell ref="A4:I4"/>
    <mergeCell ref="A6:I6"/>
    <mergeCell ref="A8:I8"/>
    <mergeCell ref="A9:A10"/>
    <mergeCell ref="C9:C10"/>
    <mergeCell ref="D9:D10"/>
    <mergeCell ref="G9:G10"/>
    <mergeCell ref="I9:I10"/>
    <mergeCell ref="B9:B10"/>
    <mergeCell ref="H9:H10"/>
    <mergeCell ref="E9:E10"/>
    <mergeCell ref="F9:F10"/>
    <mergeCell ref="I13:I14"/>
    <mergeCell ref="A15:A16"/>
    <mergeCell ref="I15:I16"/>
    <mergeCell ref="A13:A14"/>
    <mergeCell ref="I25:I26"/>
    <mergeCell ref="A27:A28"/>
    <mergeCell ref="I27:I28"/>
    <mergeCell ref="A25:A26"/>
    <mergeCell ref="I21:I22"/>
    <mergeCell ref="A23:A24"/>
    <mergeCell ref="I23:I24"/>
    <mergeCell ref="A21:A22"/>
    <mergeCell ref="I17:I18"/>
    <mergeCell ref="A19:A20"/>
    <mergeCell ref="I19:I20"/>
    <mergeCell ref="A17:A18"/>
    <mergeCell ref="A77:A78"/>
    <mergeCell ref="I77:I78"/>
    <mergeCell ref="A79:A80"/>
    <mergeCell ref="I79:I80"/>
    <mergeCell ref="A81:A82"/>
    <mergeCell ref="I81:I82"/>
    <mergeCell ref="A89:A90"/>
    <mergeCell ref="I89:I90"/>
    <mergeCell ref="A91:A92"/>
    <mergeCell ref="I91:I92"/>
    <mergeCell ref="A83:A84"/>
    <mergeCell ref="I83:I84"/>
    <mergeCell ref="A85:A86"/>
    <mergeCell ref="I85:I86"/>
    <mergeCell ref="A87:A88"/>
    <mergeCell ref="I87:I88"/>
  </mergeCells>
  <phoneticPr fontId="17" type="noConversion"/>
  <pageMargins left="0.86614173228346458" right="0.74803149606299213" top="0.51181102362204722" bottom="0.51181102362204722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C463"/>
  <sheetViews>
    <sheetView topLeftCell="A10" zoomScale="115" zoomScaleNormal="115" workbookViewId="0">
      <selection activeCell="B19" sqref="B19"/>
    </sheetView>
  </sheetViews>
  <sheetFormatPr defaultColWidth="9.08984375" defaultRowHeight="12.5"/>
  <cols>
    <col min="1" max="1" width="3.54296875" style="1" customWidth="1"/>
    <col min="2" max="2" width="25" style="1" bestFit="1" customWidth="1"/>
    <col min="3" max="3" width="4.6328125" style="1" customWidth="1"/>
    <col min="4" max="4" width="8" style="1" customWidth="1"/>
    <col min="5" max="8" width="6.453125" style="1" customWidth="1"/>
    <col min="9" max="9" width="6.453125" style="1" hidden="1" customWidth="1"/>
    <col min="10" max="10" width="8.6328125" style="1" customWidth="1"/>
    <col min="11" max="11" width="8.08984375" style="1" customWidth="1"/>
    <col min="12" max="132" width="9.08984375" style="22"/>
    <col min="133" max="16384" width="9.08984375" style="1"/>
  </cols>
  <sheetData>
    <row r="1" spans="1:133">
      <c r="A1" s="233"/>
      <c r="B1" s="239"/>
      <c r="C1" s="239"/>
      <c r="D1" s="239"/>
      <c r="E1" s="239"/>
      <c r="F1" s="239"/>
      <c r="G1" s="239"/>
      <c r="H1" s="234"/>
      <c r="I1" s="234"/>
      <c r="J1" s="234"/>
      <c r="K1" s="235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1:133">
      <c r="A2" s="236"/>
      <c r="B2" s="240"/>
      <c r="C2" s="240"/>
      <c r="D2" s="240"/>
      <c r="E2" s="240"/>
      <c r="F2" s="240"/>
      <c r="G2" s="240"/>
      <c r="H2" s="237"/>
      <c r="I2" s="237"/>
      <c r="J2" s="237"/>
      <c r="K2" s="238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1:133" ht="13" thickBot="1">
      <c r="A3" s="236"/>
      <c r="B3" s="240"/>
      <c r="C3" s="240"/>
      <c r="D3" s="240"/>
      <c r="E3" s="240"/>
      <c r="F3" s="240"/>
      <c r="G3" s="240"/>
      <c r="H3" s="237"/>
      <c r="I3" s="237"/>
      <c r="J3" s="237"/>
      <c r="K3" s="238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3" ht="27.5">
      <c r="A4" s="400" t="s">
        <v>199</v>
      </c>
      <c r="B4" s="401"/>
      <c r="C4" s="401"/>
      <c r="D4" s="401"/>
      <c r="E4" s="401"/>
      <c r="F4" s="401"/>
      <c r="G4" s="401"/>
      <c r="H4" s="401"/>
      <c r="I4" s="401"/>
      <c r="J4" s="401"/>
      <c r="K4" s="402"/>
    </row>
    <row r="5" spans="1:133" s="8" customFormat="1" ht="14.5" thickBot="1">
      <c r="A5" s="410" t="s">
        <v>294</v>
      </c>
      <c r="B5" s="411"/>
      <c r="C5" s="411"/>
      <c r="D5" s="411"/>
      <c r="E5" s="411"/>
      <c r="F5" s="411"/>
      <c r="G5" s="411"/>
      <c r="H5" s="411"/>
      <c r="I5" s="411"/>
      <c r="J5" s="411"/>
      <c r="K5" s="41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</row>
    <row r="6" spans="1:133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3" ht="21" customHeight="1" thickBot="1">
      <c r="A7" s="389" t="s">
        <v>212</v>
      </c>
      <c r="B7" s="390"/>
      <c r="C7" s="390"/>
      <c r="D7" s="390"/>
      <c r="E7" s="390"/>
      <c r="F7" s="390"/>
      <c r="G7" s="390"/>
      <c r="H7" s="390"/>
      <c r="I7" s="390"/>
      <c r="J7" s="390"/>
      <c r="K7" s="391"/>
    </row>
    <row r="8" spans="1:133" ht="15.75" customHeight="1">
      <c r="A8" s="413" t="s">
        <v>0</v>
      </c>
      <c r="B8" s="415" t="s">
        <v>2</v>
      </c>
      <c r="C8" s="417" t="s">
        <v>3</v>
      </c>
      <c r="D8" s="473" t="s">
        <v>104</v>
      </c>
      <c r="E8" s="428" t="s">
        <v>99</v>
      </c>
      <c r="F8" s="403" t="s">
        <v>100</v>
      </c>
      <c r="G8" s="403" t="s">
        <v>101</v>
      </c>
      <c r="H8" s="424" t="s">
        <v>102</v>
      </c>
      <c r="I8" s="453" t="s">
        <v>105</v>
      </c>
      <c r="J8" s="398" t="s">
        <v>103</v>
      </c>
      <c r="K8" s="421" t="s">
        <v>106</v>
      </c>
    </row>
    <row r="9" spans="1:133" ht="14.15" customHeight="1">
      <c r="A9" s="414"/>
      <c r="B9" s="471"/>
      <c r="C9" s="472"/>
      <c r="D9" s="474"/>
      <c r="E9" s="475"/>
      <c r="F9" s="404"/>
      <c r="G9" s="404"/>
      <c r="H9" s="470"/>
      <c r="I9" s="454"/>
      <c r="J9" s="409"/>
      <c r="K9" s="422"/>
    </row>
    <row r="10" spans="1:133" s="2" customFormat="1" ht="15" customHeight="1">
      <c r="A10" s="352">
        <v>1</v>
      </c>
      <c r="B10" s="308" t="str">
        <f>QUALIFICATION!B12</f>
        <v xml:space="preserve"> Edvinas Skarbalius</v>
      </c>
      <c r="C10" s="305">
        <f>QUALIFICATION!C12</f>
        <v>0</v>
      </c>
      <c r="D10" s="351">
        <f>QUALIFICATION!J12</f>
        <v>1106</v>
      </c>
      <c r="E10" s="196">
        <v>233</v>
      </c>
      <c r="F10" s="196">
        <v>224</v>
      </c>
      <c r="G10" s="197">
        <v>210</v>
      </c>
      <c r="H10" s="196">
        <v>198</v>
      </c>
      <c r="I10" s="305">
        <f t="shared" ref="I10:I37" si="0">SUM(E10:H10)</f>
        <v>865</v>
      </c>
      <c r="J10" s="353">
        <f t="shared" ref="J10:J37" si="1">D10+COUNT(E10:H10)*C10+I10</f>
        <v>1971</v>
      </c>
      <c r="K10" s="354">
        <f t="shared" ref="K10:K37" si="2">J10/(5+COUNT(E10:H10))-C10</f>
        <v>219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</row>
    <row r="11" spans="1:133" s="2" customFormat="1" ht="15" customHeight="1">
      <c r="A11" s="352">
        <v>2</v>
      </c>
      <c r="B11" s="308" t="str">
        <f>QUALIFICATION!B10</f>
        <v xml:space="preserve"> Laurynas Narušis</v>
      </c>
      <c r="C11" s="305">
        <f>QUALIFICATION!C10</f>
        <v>0</v>
      </c>
      <c r="D11" s="351">
        <f>QUALIFICATION!J10</f>
        <v>1157</v>
      </c>
      <c r="E11" s="196">
        <v>157</v>
      </c>
      <c r="F11" s="196">
        <v>175</v>
      </c>
      <c r="G11" s="197">
        <v>243</v>
      </c>
      <c r="H11" s="196">
        <v>231</v>
      </c>
      <c r="I11" s="305">
        <f>SUM(E11:H11)</f>
        <v>806</v>
      </c>
      <c r="J11" s="353">
        <f>D11+COUNT(E11:H11)*C11+I11</f>
        <v>1963</v>
      </c>
      <c r="K11" s="354">
        <f t="shared" si="2"/>
        <v>218.11111111111111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</row>
    <row r="12" spans="1:133" ht="15" customHeight="1">
      <c r="A12" s="352">
        <v>3</v>
      </c>
      <c r="B12" s="308" t="str">
        <f>QUALIFICATION!B11</f>
        <v xml:space="preserve"> Jūratė Budrytė</v>
      </c>
      <c r="C12" s="305">
        <f>QUALIFICATION!C11</f>
        <v>20</v>
      </c>
      <c r="D12" s="351">
        <f>QUALIFICATION!J11</f>
        <v>1140</v>
      </c>
      <c r="E12" s="196">
        <v>188</v>
      </c>
      <c r="F12" s="196">
        <v>183</v>
      </c>
      <c r="G12" s="197">
        <v>213</v>
      </c>
      <c r="H12" s="196">
        <v>159</v>
      </c>
      <c r="I12" s="305">
        <f>SUM(E12:H12)</f>
        <v>743</v>
      </c>
      <c r="J12" s="353">
        <f>D12+COUNT(E12:H12)*C12+I12</f>
        <v>1963</v>
      </c>
      <c r="K12" s="354">
        <f t="shared" si="2"/>
        <v>198.11111111111111</v>
      </c>
      <c r="EC12" s="22"/>
    </row>
    <row r="13" spans="1:133" ht="15" customHeight="1">
      <c r="A13" s="352">
        <v>4</v>
      </c>
      <c r="B13" s="308" t="str">
        <f>QUALIFICATION!B16</f>
        <v xml:space="preserve"> Pavel Sobolev (S)</v>
      </c>
      <c r="C13" s="305">
        <f>QUALIFICATION!C16</f>
        <v>9</v>
      </c>
      <c r="D13" s="351">
        <f>QUALIFICATION!J16</f>
        <v>1061</v>
      </c>
      <c r="E13" s="196">
        <v>227</v>
      </c>
      <c r="F13" s="196">
        <v>207</v>
      </c>
      <c r="G13" s="197">
        <v>193</v>
      </c>
      <c r="H13" s="196">
        <v>202</v>
      </c>
      <c r="I13" s="305">
        <f t="shared" si="0"/>
        <v>829</v>
      </c>
      <c r="J13" s="353">
        <f t="shared" si="1"/>
        <v>1926</v>
      </c>
      <c r="K13" s="354">
        <f t="shared" si="2"/>
        <v>205</v>
      </c>
      <c r="EC13" s="22"/>
    </row>
    <row r="14" spans="1:133" ht="15" customHeight="1">
      <c r="A14" s="355">
        <v>5</v>
      </c>
      <c r="B14" s="308" t="str">
        <f>QUALIFICATION!B13</f>
        <v xml:space="preserve"> Klaudijus Rimkevičius</v>
      </c>
      <c r="C14" s="305">
        <f>QUALIFICATION!C13</f>
        <v>9</v>
      </c>
      <c r="D14" s="351">
        <f>QUALIFICATION!J13</f>
        <v>1077</v>
      </c>
      <c r="E14" s="196">
        <v>184</v>
      </c>
      <c r="F14" s="196">
        <v>224</v>
      </c>
      <c r="G14" s="197">
        <v>161</v>
      </c>
      <c r="H14" s="196">
        <v>224</v>
      </c>
      <c r="I14" s="305">
        <f t="shared" si="0"/>
        <v>793</v>
      </c>
      <c r="J14" s="353">
        <f t="shared" si="1"/>
        <v>1906</v>
      </c>
      <c r="K14" s="354">
        <f t="shared" si="2"/>
        <v>202.77777777777777</v>
      </c>
      <c r="EC14" s="22"/>
    </row>
    <row r="15" spans="1:133" ht="15" customHeight="1">
      <c r="A15" s="355">
        <v>6</v>
      </c>
      <c r="B15" s="308" t="str">
        <f>QUALIFICATION!B14</f>
        <v xml:space="preserve"> Jolanta Kontvainienė (W)</v>
      </c>
      <c r="C15" s="305">
        <f>QUALIFICATION!C14</f>
        <v>12</v>
      </c>
      <c r="D15" s="351">
        <f>QUALIFICATION!J14</f>
        <v>1076</v>
      </c>
      <c r="E15" s="196">
        <v>166</v>
      </c>
      <c r="F15" s="196">
        <v>213</v>
      </c>
      <c r="G15" s="197">
        <v>190</v>
      </c>
      <c r="H15" s="196">
        <v>189</v>
      </c>
      <c r="I15" s="305">
        <f t="shared" si="0"/>
        <v>758</v>
      </c>
      <c r="J15" s="353">
        <f t="shared" si="1"/>
        <v>1882</v>
      </c>
      <c r="K15" s="354">
        <f t="shared" si="2"/>
        <v>197.11111111111111</v>
      </c>
      <c r="EC15" s="22"/>
    </row>
    <row r="16" spans="1:133" ht="15" customHeight="1">
      <c r="A16" s="355">
        <v>7</v>
      </c>
      <c r="B16" s="308" t="str">
        <f>QUALIFICATION!B18</f>
        <v xml:space="preserve"> Aleksandr Breslavskij</v>
      </c>
      <c r="C16" s="305">
        <f>QUALIFICATION!C18</f>
        <v>16</v>
      </c>
      <c r="D16" s="351">
        <f>QUALIFICATION!J18</f>
        <v>1055</v>
      </c>
      <c r="E16" s="196">
        <v>158</v>
      </c>
      <c r="F16" s="196">
        <v>211</v>
      </c>
      <c r="G16" s="197">
        <v>212</v>
      </c>
      <c r="H16" s="196">
        <v>180</v>
      </c>
      <c r="I16" s="305">
        <f t="shared" si="0"/>
        <v>761</v>
      </c>
      <c r="J16" s="353">
        <f t="shared" si="1"/>
        <v>1880</v>
      </c>
      <c r="K16" s="354">
        <f t="shared" si="2"/>
        <v>192.88888888888889</v>
      </c>
      <c r="EC16" s="22"/>
    </row>
    <row r="17" spans="1:133" ht="15" customHeight="1">
      <c r="A17" s="355">
        <v>8</v>
      </c>
      <c r="B17" s="308" t="str">
        <f>QUALIFICATION!B24</f>
        <v xml:space="preserve"> Benas Bajorinas</v>
      </c>
      <c r="C17" s="305">
        <f>QUALIFICATION!C24</f>
        <v>9</v>
      </c>
      <c r="D17" s="351">
        <f>QUALIFICATION!J24</f>
        <v>1029</v>
      </c>
      <c r="E17" s="196">
        <v>140</v>
      </c>
      <c r="F17" s="196">
        <v>243</v>
      </c>
      <c r="G17" s="197">
        <v>217</v>
      </c>
      <c r="H17" s="196">
        <v>203</v>
      </c>
      <c r="I17" s="305">
        <f t="shared" si="0"/>
        <v>803</v>
      </c>
      <c r="J17" s="353">
        <f t="shared" si="1"/>
        <v>1868</v>
      </c>
      <c r="K17" s="354">
        <f t="shared" si="2"/>
        <v>198.55555555555554</v>
      </c>
      <c r="EC17" s="22"/>
    </row>
    <row r="18" spans="1:133" ht="15" customHeight="1">
      <c r="A18" s="355">
        <v>9</v>
      </c>
      <c r="B18" s="308" t="str">
        <f>QUALIFICATION!B15</f>
        <v xml:space="preserve"> Žilvinas Perminas</v>
      </c>
      <c r="C18" s="305">
        <f>QUALIFICATION!C15</f>
        <v>0</v>
      </c>
      <c r="D18" s="351">
        <f>QUALIFICATION!J15</f>
        <v>1074</v>
      </c>
      <c r="E18" s="196">
        <v>202</v>
      </c>
      <c r="F18" s="196">
        <v>177</v>
      </c>
      <c r="G18" s="197">
        <v>216</v>
      </c>
      <c r="H18" s="196">
        <v>195</v>
      </c>
      <c r="I18" s="305">
        <f t="shared" si="0"/>
        <v>790</v>
      </c>
      <c r="J18" s="353">
        <f t="shared" si="1"/>
        <v>1864</v>
      </c>
      <c r="K18" s="354">
        <f t="shared" si="2"/>
        <v>207.11111111111111</v>
      </c>
      <c r="EC18" s="22"/>
    </row>
    <row r="19" spans="1:133" ht="15" customHeight="1">
      <c r="A19" s="355">
        <v>10</v>
      </c>
      <c r="B19" s="308" t="str">
        <f>QUALIFICATION!B32</f>
        <v xml:space="preserve"> Sigitas Žilėnas (S)</v>
      </c>
      <c r="C19" s="305">
        <f>QUALIFICATION!C32</f>
        <v>12</v>
      </c>
      <c r="D19" s="351">
        <f>QUALIFICATION!J32</f>
        <v>1018</v>
      </c>
      <c r="E19" s="196">
        <v>185</v>
      </c>
      <c r="F19" s="196">
        <v>184</v>
      </c>
      <c r="G19" s="197">
        <v>214</v>
      </c>
      <c r="H19" s="196">
        <v>194</v>
      </c>
      <c r="I19" s="305">
        <f t="shared" si="0"/>
        <v>777</v>
      </c>
      <c r="J19" s="353">
        <f t="shared" si="1"/>
        <v>1843</v>
      </c>
      <c r="K19" s="354">
        <f t="shared" si="2"/>
        <v>192.77777777777777</v>
      </c>
      <c r="EC19" s="22"/>
    </row>
    <row r="20" spans="1:133" ht="15" customHeight="1">
      <c r="A20" s="355">
        <v>11</v>
      </c>
      <c r="B20" s="308" t="str">
        <f>QUALIFICATION!B27</f>
        <v xml:space="preserve"> Albinas Dambrauskas (S)</v>
      </c>
      <c r="C20" s="305">
        <f>QUALIFICATION!C27</f>
        <v>12</v>
      </c>
      <c r="D20" s="351">
        <f>QUALIFICATION!J27</f>
        <v>1024</v>
      </c>
      <c r="E20" s="196">
        <v>173</v>
      </c>
      <c r="F20" s="196">
        <v>191</v>
      </c>
      <c r="G20" s="197">
        <v>199</v>
      </c>
      <c r="H20" s="196">
        <v>202</v>
      </c>
      <c r="I20" s="305">
        <f t="shared" si="0"/>
        <v>765</v>
      </c>
      <c r="J20" s="353">
        <f t="shared" si="1"/>
        <v>1837</v>
      </c>
      <c r="K20" s="354">
        <f t="shared" si="2"/>
        <v>192.11111111111111</v>
      </c>
      <c r="EC20" s="22"/>
    </row>
    <row r="21" spans="1:133" ht="15" customHeight="1">
      <c r="A21" s="355">
        <v>12</v>
      </c>
      <c r="B21" s="308" t="str">
        <f>QUALIFICATION!B21</f>
        <v xml:space="preserve"> Vaidotas Krencius</v>
      </c>
      <c r="C21" s="305">
        <f>QUALIFICATION!C21</f>
        <v>3</v>
      </c>
      <c r="D21" s="351">
        <f>QUALIFICATION!J21</f>
        <v>1041</v>
      </c>
      <c r="E21" s="196">
        <v>215</v>
      </c>
      <c r="F21" s="196">
        <v>186</v>
      </c>
      <c r="G21" s="197">
        <v>209</v>
      </c>
      <c r="H21" s="196">
        <v>151</v>
      </c>
      <c r="I21" s="305">
        <f t="shared" si="0"/>
        <v>761</v>
      </c>
      <c r="J21" s="353">
        <f t="shared" si="1"/>
        <v>1814</v>
      </c>
      <c r="K21" s="354">
        <f t="shared" si="2"/>
        <v>198.55555555555554</v>
      </c>
      <c r="EC21" s="22"/>
    </row>
    <row r="22" spans="1:133" ht="15" customHeight="1">
      <c r="A22" s="355">
        <v>13</v>
      </c>
      <c r="B22" s="308" t="str">
        <f>QUALIFICATION!B17</f>
        <v xml:space="preserve"> Konstantins Palunis (S)</v>
      </c>
      <c r="C22" s="305">
        <f>QUALIFICATION!C17</f>
        <v>6</v>
      </c>
      <c r="D22" s="351">
        <f>QUALIFICATION!J17</f>
        <v>1057</v>
      </c>
      <c r="E22" s="196">
        <v>183</v>
      </c>
      <c r="F22" s="196">
        <v>177</v>
      </c>
      <c r="G22" s="197">
        <v>184</v>
      </c>
      <c r="H22" s="196">
        <v>186</v>
      </c>
      <c r="I22" s="305">
        <f t="shared" si="0"/>
        <v>730</v>
      </c>
      <c r="J22" s="353">
        <f t="shared" si="1"/>
        <v>1811</v>
      </c>
      <c r="K22" s="354">
        <f t="shared" si="2"/>
        <v>195.22222222222223</v>
      </c>
      <c r="EC22" s="22"/>
    </row>
    <row r="23" spans="1:133" ht="15" customHeight="1">
      <c r="A23" s="355">
        <v>14</v>
      </c>
      <c r="B23" s="308" t="str">
        <f>QUALIFICATION!B28</f>
        <v xml:space="preserve"> Aivaras Arnašius</v>
      </c>
      <c r="C23" s="305">
        <f>QUALIFICATION!C28</f>
        <v>6</v>
      </c>
      <c r="D23" s="351">
        <f>QUALIFICATION!J28</f>
        <v>1023</v>
      </c>
      <c r="E23" s="196">
        <v>191</v>
      </c>
      <c r="F23" s="196">
        <v>168</v>
      </c>
      <c r="G23" s="197">
        <v>175</v>
      </c>
      <c r="H23" s="196">
        <v>226</v>
      </c>
      <c r="I23" s="305">
        <f t="shared" si="0"/>
        <v>760</v>
      </c>
      <c r="J23" s="353">
        <f t="shared" si="1"/>
        <v>1807</v>
      </c>
      <c r="K23" s="354">
        <f t="shared" si="2"/>
        <v>194.77777777777777</v>
      </c>
      <c r="EC23" s="22"/>
    </row>
    <row r="24" spans="1:133" ht="15" customHeight="1">
      <c r="A24" s="355">
        <v>15</v>
      </c>
      <c r="B24" s="308" t="str">
        <f>QUALIFICATION!B22</f>
        <v xml:space="preserve"> Eglė Jes (W)</v>
      </c>
      <c r="C24" s="305">
        <f>QUALIFICATION!C22</f>
        <v>20</v>
      </c>
      <c r="D24" s="351">
        <f>QUALIFICATION!J22</f>
        <v>1038</v>
      </c>
      <c r="E24" s="196">
        <v>146</v>
      </c>
      <c r="F24" s="196">
        <v>136</v>
      </c>
      <c r="G24" s="197">
        <v>187</v>
      </c>
      <c r="H24" s="196">
        <v>201</v>
      </c>
      <c r="I24" s="305">
        <f t="shared" si="0"/>
        <v>670</v>
      </c>
      <c r="J24" s="353">
        <f t="shared" si="1"/>
        <v>1788</v>
      </c>
      <c r="K24" s="354">
        <f t="shared" si="2"/>
        <v>178.66666666666666</v>
      </c>
      <c r="EC24" s="22"/>
    </row>
    <row r="25" spans="1:133" ht="15" customHeight="1">
      <c r="A25" s="355">
        <v>16</v>
      </c>
      <c r="B25" s="308" t="str">
        <f>QUALIFICATION!B23</f>
        <v xml:space="preserve"> Saulius Gedgaudas (S)</v>
      </c>
      <c r="C25" s="305">
        <f>QUALIFICATION!C23</f>
        <v>6</v>
      </c>
      <c r="D25" s="351">
        <f>QUALIFICATION!J23</f>
        <v>1038</v>
      </c>
      <c r="E25" s="196">
        <v>183</v>
      </c>
      <c r="F25" s="196">
        <v>203</v>
      </c>
      <c r="G25" s="197">
        <v>175</v>
      </c>
      <c r="H25" s="196">
        <v>155</v>
      </c>
      <c r="I25" s="305">
        <f t="shared" si="0"/>
        <v>716</v>
      </c>
      <c r="J25" s="353">
        <f t="shared" si="1"/>
        <v>1778</v>
      </c>
      <c r="K25" s="354">
        <f t="shared" si="2"/>
        <v>191.55555555555554</v>
      </c>
      <c r="EC25" s="22"/>
    </row>
    <row r="26" spans="1:133" ht="15" customHeight="1">
      <c r="A26" s="355">
        <v>17</v>
      </c>
      <c r="B26" s="308" t="str">
        <f>QUALIFICATION!B19</f>
        <v xml:space="preserve"> Kęstutis Kandrotas (S)</v>
      </c>
      <c r="C26" s="305">
        <f>QUALIFICATION!C19</f>
        <v>12</v>
      </c>
      <c r="D26" s="351">
        <f>QUALIFICATION!J19</f>
        <v>1049</v>
      </c>
      <c r="E26" s="196">
        <v>150</v>
      </c>
      <c r="F26" s="196">
        <v>152</v>
      </c>
      <c r="G26" s="197">
        <v>169</v>
      </c>
      <c r="H26" s="196">
        <v>209</v>
      </c>
      <c r="I26" s="305">
        <f t="shared" si="0"/>
        <v>680</v>
      </c>
      <c r="J26" s="353">
        <f t="shared" si="1"/>
        <v>1777</v>
      </c>
      <c r="K26" s="354">
        <f t="shared" si="2"/>
        <v>185.44444444444446</v>
      </c>
      <c r="EC26" s="22"/>
    </row>
    <row r="27" spans="1:133" ht="15" customHeight="1">
      <c r="A27" s="355">
        <v>18</v>
      </c>
      <c r="B27" s="308" t="str">
        <f>QUALIFICATION!B25</f>
        <v xml:space="preserve"> Rimantas Daubaras (S)</v>
      </c>
      <c r="C27" s="305">
        <f>QUALIFICATION!C25</f>
        <v>0</v>
      </c>
      <c r="D27" s="351">
        <f>QUALIFICATION!J25</f>
        <v>1027</v>
      </c>
      <c r="E27" s="196">
        <v>187</v>
      </c>
      <c r="F27" s="196">
        <v>187</v>
      </c>
      <c r="G27" s="197">
        <v>165</v>
      </c>
      <c r="H27" s="196">
        <v>210</v>
      </c>
      <c r="I27" s="305">
        <f t="shared" si="0"/>
        <v>749</v>
      </c>
      <c r="J27" s="353">
        <f t="shared" si="1"/>
        <v>1776</v>
      </c>
      <c r="K27" s="354">
        <f t="shared" si="2"/>
        <v>197.33333333333334</v>
      </c>
      <c r="EC27" s="22"/>
    </row>
    <row r="28" spans="1:133" ht="15" customHeight="1">
      <c r="A28" s="356">
        <v>19</v>
      </c>
      <c r="B28" s="308" t="str">
        <f>QUALIFICATION!B37</f>
        <v xml:space="preserve"> Rolandas Čebatoriūnas</v>
      </c>
      <c r="C28" s="305">
        <f>QUALIFICATION!C37</f>
        <v>3</v>
      </c>
      <c r="D28" s="351">
        <f>QUALIFICATION!J37</f>
        <v>1002</v>
      </c>
      <c r="E28" s="196">
        <v>198</v>
      </c>
      <c r="F28" s="196">
        <v>201</v>
      </c>
      <c r="G28" s="197">
        <v>203</v>
      </c>
      <c r="H28" s="196">
        <v>158</v>
      </c>
      <c r="I28" s="305">
        <f t="shared" si="0"/>
        <v>760</v>
      </c>
      <c r="J28" s="353">
        <f t="shared" si="1"/>
        <v>1774</v>
      </c>
      <c r="K28" s="354">
        <f t="shared" si="2"/>
        <v>194.11111111111111</v>
      </c>
      <c r="EC28" s="22"/>
    </row>
    <row r="29" spans="1:133" ht="15" customHeight="1">
      <c r="A29" s="356">
        <v>20</v>
      </c>
      <c r="B29" s="308" t="str">
        <f>QUALIFICATION!B20</f>
        <v xml:space="preserve"> Andrius Pelakauskas</v>
      </c>
      <c r="C29" s="305">
        <f>QUALIFICATION!C20</f>
        <v>16</v>
      </c>
      <c r="D29" s="351">
        <f>QUALIFICATION!J20</f>
        <v>1042</v>
      </c>
      <c r="E29" s="196">
        <v>177</v>
      </c>
      <c r="F29" s="196">
        <v>195</v>
      </c>
      <c r="G29" s="197">
        <v>144</v>
      </c>
      <c r="H29" s="196">
        <v>146</v>
      </c>
      <c r="I29" s="305">
        <f t="shared" si="0"/>
        <v>662</v>
      </c>
      <c r="J29" s="353">
        <f t="shared" si="1"/>
        <v>1768</v>
      </c>
      <c r="K29" s="354">
        <f t="shared" si="2"/>
        <v>180.44444444444446</v>
      </c>
      <c r="EC29" s="22"/>
    </row>
    <row r="30" spans="1:133" ht="15" customHeight="1">
      <c r="A30" s="357">
        <v>21</v>
      </c>
      <c r="B30" s="308" t="str">
        <f>QUALIFICATION!B30</f>
        <v xml:space="preserve"> Vytautas Šiaučiulis (S)</v>
      </c>
      <c r="C30" s="305">
        <f>QUALIFICATION!C30</f>
        <v>9</v>
      </c>
      <c r="D30" s="351">
        <f>QUALIFICATION!J30</f>
        <v>1019</v>
      </c>
      <c r="E30" s="196">
        <v>180</v>
      </c>
      <c r="F30" s="196">
        <v>188</v>
      </c>
      <c r="G30" s="197">
        <v>187</v>
      </c>
      <c r="H30" s="196">
        <v>156</v>
      </c>
      <c r="I30" s="305">
        <f t="shared" si="0"/>
        <v>711</v>
      </c>
      <c r="J30" s="353">
        <f t="shared" si="1"/>
        <v>1766</v>
      </c>
      <c r="K30" s="354">
        <f t="shared" si="2"/>
        <v>187.22222222222223</v>
      </c>
      <c r="EC30" s="22"/>
    </row>
    <row r="31" spans="1:133" ht="15" customHeight="1">
      <c r="A31" s="357">
        <v>22</v>
      </c>
      <c r="B31" s="308" t="str">
        <f>QUALIFICATION!B34</f>
        <v xml:space="preserve"> Raimondas Narušis</v>
      </c>
      <c r="C31" s="305">
        <f>QUALIFICATION!C34</f>
        <v>16</v>
      </c>
      <c r="D31" s="351">
        <f>QUALIFICATION!J34</f>
        <v>1015</v>
      </c>
      <c r="E31" s="196">
        <v>152</v>
      </c>
      <c r="F31" s="196">
        <v>186</v>
      </c>
      <c r="G31" s="197">
        <v>147</v>
      </c>
      <c r="H31" s="196">
        <v>200</v>
      </c>
      <c r="I31" s="305">
        <f t="shared" si="0"/>
        <v>685</v>
      </c>
      <c r="J31" s="353">
        <f t="shared" si="1"/>
        <v>1764</v>
      </c>
      <c r="K31" s="354">
        <f t="shared" si="2"/>
        <v>180</v>
      </c>
      <c r="EC31" s="22"/>
    </row>
    <row r="32" spans="1:133" ht="15" customHeight="1">
      <c r="A32" s="357">
        <v>23</v>
      </c>
      <c r="B32" s="308" t="str">
        <f>QUALIFICATION!B33</f>
        <v xml:space="preserve"> Daiva Perminienė (W)</v>
      </c>
      <c r="C32" s="305">
        <f>QUALIFICATION!C33</f>
        <v>3</v>
      </c>
      <c r="D32" s="351">
        <f>QUALIFICATION!J33</f>
        <v>1016</v>
      </c>
      <c r="E32" s="196">
        <v>177</v>
      </c>
      <c r="F32" s="196">
        <v>177</v>
      </c>
      <c r="G32" s="197">
        <v>191</v>
      </c>
      <c r="H32" s="196">
        <v>183</v>
      </c>
      <c r="I32" s="305">
        <f t="shared" si="0"/>
        <v>728</v>
      </c>
      <c r="J32" s="353">
        <f t="shared" si="1"/>
        <v>1756</v>
      </c>
      <c r="K32" s="354">
        <f t="shared" si="2"/>
        <v>192.11111111111111</v>
      </c>
      <c r="EC32" s="22"/>
    </row>
    <row r="33" spans="1:133" ht="15" customHeight="1">
      <c r="A33" s="357">
        <v>24</v>
      </c>
      <c r="B33" s="308" t="str">
        <f>QUALIFICATION!B31</f>
        <v xml:space="preserve"> Kąstytis Vitkus</v>
      </c>
      <c r="C33" s="305">
        <f>QUALIFICATION!C31</f>
        <v>16</v>
      </c>
      <c r="D33" s="351">
        <f>QUALIFICATION!J31</f>
        <v>1018</v>
      </c>
      <c r="E33" s="196">
        <v>157</v>
      </c>
      <c r="F33" s="196">
        <v>128</v>
      </c>
      <c r="G33" s="197">
        <v>184</v>
      </c>
      <c r="H33" s="196">
        <v>182</v>
      </c>
      <c r="I33" s="305">
        <f t="shared" si="0"/>
        <v>651</v>
      </c>
      <c r="J33" s="353">
        <f t="shared" si="1"/>
        <v>1733</v>
      </c>
      <c r="K33" s="354">
        <f t="shared" si="2"/>
        <v>176.55555555555554</v>
      </c>
      <c r="EC33" s="22"/>
    </row>
    <row r="34" spans="1:133" ht="15" customHeight="1">
      <c r="A34" s="357">
        <v>25</v>
      </c>
      <c r="B34" s="308" t="str">
        <f>QUALIFICATION!B26</f>
        <v xml:space="preserve"> Mark Karkin</v>
      </c>
      <c r="C34" s="305">
        <f>QUALIFICATION!C26</f>
        <v>16</v>
      </c>
      <c r="D34" s="351">
        <f>QUALIFICATION!J26</f>
        <v>1025</v>
      </c>
      <c r="E34" s="196">
        <v>127</v>
      </c>
      <c r="F34" s="196">
        <v>174</v>
      </c>
      <c r="G34" s="197">
        <v>162</v>
      </c>
      <c r="H34" s="196">
        <v>168</v>
      </c>
      <c r="I34" s="305">
        <f t="shared" si="0"/>
        <v>631</v>
      </c>
      <c r="J34" s="353">
        <f t="shared" si="1"/>
        <v>1720</v>
      </c>
      <c r="K34" s="354">
        <f t="shared" si="2"/>
        <v>175.11111111111111</v>
      </c>
      <c r="EC34" s="22"/>
    </row>
    <row r="35" spans="1:133" ht="15" customHeight="1">
      <c r="A35" s="357">
        <v>26</v>
      </c>
      <c r="B35" s="308" t="str">
        <f>QUALIFICATION!B35</f>
        <v xml:space="preserve"> Olegs Krasavins</v>
      </c>
      <c r="C35" s="305">
        <f>QUALIFICATION!C35</f>
        <v>12</v>
      </c>
      <c r="D35" s="351">
        <f>QUALIFICATION!J35</f>
        <v>1009</v>
      </c>
      <c r="E35" s="196">
        <v>156</v>
      </c>
      <c r="F35" s="196">
        <v>178</v>
      </c>
      <c r="G35" s="197">
        <v>179</v>
      </c>
      <c r="H35" s="196">
        <v>149</v>
      </c>
      <c r="I35" s="305">
        <f t="shared" si="0"/>
        <v>662</v>
      </c>
      <c r="J35" s="353">
        <f t="shared" si="1"/>
        <v>1719</v>
      </c>
      <c r="K35" s="354">
        <f t="shared" si="2"/>
        <v>179</v>
      </c>
      <c r="EC35" s="22"/>
    </row>
    <row r="36" spans="1:133" ht="15" customHeight="1">
      <c r="A36" s="357">
        <v>27</v>
      </c>
      <c r="B36" s="308" t="str">
        <f>QUALIFICATION!B29</f>
        <v xml:space="preserve"> Mindaugas Matutis</v>
      </c>
      <c r="C36" s="305">
        <f>QUALIFICATION!C29</f>
        <v>20</v>
      </c>
      <c r="D36" s="351">
        <f>QUALIFICATION!J29</f>
        <v>1023</v>
      </c>
      <c r="E36" s="196">
        <v>140</v>
      </c>
      <c r="F36" s="196">
        <v>178</v>
      </c>
      <c r="G36" s="197">
        <v>150</v>
      </c>
      <c r="H36" s="196">
        <v>138</v>
      </c>
      <c r="I36" s="305">
        <f t="shared" si="0"/>
        <v>606</v>
      </c>
      <c r="J36" s="353">
        <f t="shared" si="1"/>
        <v>1709</v>
      </c>
      <c r="K36" s="354">
        <f t="shared" si="2"/>
        <v>169.88888888888889</v>
      </c>
      <c r="EC36" s="22"/>
    </row>
    <row r="37" spans="1:133" ht="15" customHeight="1">
      <c r="A37" s="357">
        <v>28</v>
      </c>
      <c r="B37" s="308" t="str">
        <f>QUALIFICATION!B36</f>
        <v xml:space="preserve"> Erikas Jansonas</v>
      </c>
      <c r="C37" s="305">
        <f>QUALIFICATION!C36</f>
        <v>6</v>
      </c>
      <c r="D37" s="351">
        <f>QUALIFICATION!J36</f>
        <v>1008</v>
      </c>
      <c r="E37" s="196">
        <v>151</v>
      </c>
      <c r="F37" s="196">
        <v>165</v>
      </c>
      <c r="G37" s="197">
        <v>167</v>
      </c>
      <c r="H37" s="196">
        <v>150</v>
      </c>
      <c r="I37" s="305">
        <f t="shared" si="0"/>
        <v>633</v>
      </c>
      <c r="J37" s="353">
        <f t="shared" si="1"/>
        <v>1665</v>
      </c>
      <c r="K37" s="354">
        <f t="shared" si="2"/>
        <v>179</v>
      </c>
      <c r="EC37" s="22"/>
    </row>
    <row r="38" spans="1:133" s="22" customFormat="1"/>
    <row r="39" spans="1:133" s="22" customFormat="1"/>
    <row r="40" spans="1:133" s="22" customFormat="1"/>
    <row r="41" spans="1:133" s="22" customFormat="1"/>
    <row r="42" spans="1:133" s="22" customFormat="1"/>
    <row r="43" spans="1:133" s="22" customFormat="1"/>
    <row r="44" spans="1:133" s="22" customFormat="1"/>
    <row r="45" spans="1:133" s="22" customFormat="1"/>
    <row r="46" spans="1:133" s="22" customFormat="1"/>
    <row r="47" spans="1:133" s="22" customFormat="1"/>
    <row r="48" spans="1:133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  <row r="291" s="22" customFormat="1"/>
    <row r="292" s="22" customFormat="1"/>
    <row r="293" s="22" customFormat="1"/>
    <row r="294" s="22" customForma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/>
    <row r="323" s="22" customFormat="1"/>
    <row r="324" s="22" customFormat="1"/>
    <row r="325" s="22" customFormat="1"/>
    <row r="326" s="22" customFormat="1"/>
    <row r="327" s="22" customForma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  <row r="367" s="22" customFormat="1"/>
    <row r="368" s="22" customFormat="1"/>
    <row r="369" s="22" customFormat="1"/>
    <row r="370" s="22" customFormat="1"/>
    <row r="371" s="22" customFormat="1"/>
    <row r="372" s="22" customFormat="1"/>
    <row r="373" s="22" customFormat="1"/>
    <row r="374" s="22" customFormat="1"/>
    <row r="375" s="22" customFormat="1"/>
    <row r="376" s="22" customFormat="1"/>
    <row r="377" s="22" customFormat="1"/>
    <row r="378" s="22" customFormat="1"/>
    <row r="379" s="22" customFormat="1"/>
    <row r="380" s="22" customFormat="1"/>
    <row r="381" s="22" customFormat="1"/>
    <row r="382" s="22" customFormat="1"/>
    <row r="383" s="22" customFormat="1"/>
    <row r="384" s="22" customFormat="1"/>
    <row r="385" s="22" customFormat="1"/>
    <row r="386" s="22" customFormat="1"/>
    <row r="387" s="22" customFormat="1"/>
    <row r="388" s="22" customFormat="1"/>
    <row r="389" s="22" customFormat="1"/>
    <row r="390" s="22" customFormat="1"/>
    <row r="391" s="22" customFormat="1"/>
    <row r="392" s="22" customFormat="1"/>
    <row r="393" s="22" customFormat="1"/>
    <row r="394" s="22" customFormat="1"/>
    <row r="395" s="22" customFormat="1"/>
    <row r="396" s="22" customFormat="1"/>
    <row r="397" s="22" customFormat="1"/>
    <row r="398" s="22" customFormat="1"/>
    <row r="399" s="22" customFormat="1"/>
    <row r="400" s="22" customFormat="1"/>
    <row r="401" s="22" customFormat="1"/>
    <row r="402" s="22" customFormat="1"/>
    <row r="403" s="22" customFormat="1"/>
    <row r="404" s="22" customFormat="1"/>
    <row r="405" s="22" customFormat="1"/>
    <row r="406" s="22" customFormat="1"/>
    <row r="407" s="22" customFormat="1"/>
    <row r="408" s="22" customFormat="1"/>
    <row r="409" s="22" customFormat="1"/>
    <row r="410" s="22" customFormat="1"/>
    <row r="411" s="22" customFormat="1"/>
    <row r="412" s="22" customFormat="1"/>
    <row r="413" s="22" customFormat="1"/>
    <row r="414" s="22" customFormat="1"/>
    <row r="415" s="22" customFormat="1"/>
    <row r="416" s="22" customFormat="1"/>
    <row r="417" s="22" customFormat="1"/>
    <row r="418" s="22" customFormat="1"/>
    <row r="419" s="22" customFormat="1"/>
    <row r="420" s="22" customFormat="1"/>
    <row r="421" s="22" customFormat="1"/>
    <row r="422" s="22" customFormat="1"/>
    <row r="423" s="22" customFormat="1"/>
    <row r="424" s="22" customFormat="1"/>
    <row r="425" s="22" customFormat="1"/>
    <row r="426" s="22" customFormat="1"/>
    <row r="427" s="22" customFormat="1"/>
    <row r="428" s="22" customFormat="1"/>
    <row r="429" s="22" customFormat="1"/>
    <row r="430" s="22" customFormat="1"/>
    <row r="431" s="22" customFormat="1"/>
    <row r="432" s="22" customFormat="1"/>
    <row r="433" s="22" customFormat="1"/>
    <row r="434" s="22" customFormat="1"/>
    <row r="435" s="22" customFormat="1"/>
    <row r="436" s="22" customFormat="1"/>
    <row r="437" s="22" customFormat="1"/>
    <row r="438" s="22" customFormat="1"/>
    <row r="439" s="22" customFormat="1"/>
    <row r="440" s="22" customFormat="1"/>
    <row r="441" s="22" customFormat="1"/>
    <row r="442" s="22" customFormat="1"/>
    <row r="443" s="22" customFormat="1"/>
    <row r="444" s="22" customFormat="1"/>
    <row r="445" s="22" customFormat="1"/>
    <row r="446" s="22" customFormat="1"/>
    <row r="447" s="22" customFormat="1"/>
    <row r="448" s="22" customFormat="1"/>
    <row r="449" spans="2:3" s="22" customFormat="1"/>
    <row r="450" spans="2:3" s="22" customFormat="1"/>
    <row r="451" spans="2:3" s="22" customFormat="1"/>
    <row r="452" spans="2:3" s="22" customFormat="1"/>
    <row r="453" spans="2:3" s="22" customFormat="1"/>
    <row r="454" spans="2:3" s="22" customFormat="1"/>
    <row r="455" spans="2:3" s="22" customFormat="1"/>
    <row r="456" spans="2:3" s="22" customFormat="1"/>
    <row r="457" spans="2:3" s="22" customFormat="1"/>
    <row r="458" spans="2:3" s="22" customFormat="1"/>
    <row r="459" spans="2:3" s="22" customFormat="1"/>
    <row r="460" spans="2:3" s="22" customFormat="1"/>
    <row r="461" spans="2:3" s="22" customFormat="1"/>
    <row r="462" spans="2:3" s="22" customFormat="1"/>
    <row r="463" spans="2:3" s="22" customFormat="1">
      <c r="B463" s="1"/>
      <c r="C463" s="1"/>
    </row>
  </sheetData>
  <sortState ref="B11:J12">
    <sortCondition descending="1" ref="B11:B12"/>
  </sortState>
  <mergeCells count="14">
    <mergeCell ref="H8:H9"/>
    <mergeCell ref="I8:I9"/>
    <mergeCell ref="J8:J9"/>
    <mergeCell ref="K8:K9"/>
    <mergeCell ref="A4:K4"/>
    <mergeCell ref="A5:K5"/>
    <mergeCell ref="A7:K7"/>
    <mergeCell ref="A8:A9"/>
    <mergeCell ref="B8:B9"/>
    <mergeCell ref="C8:C9"/>
    <mergeCell ref="D8:D9"/>
    <mergeCell ref="E8:E9"/>
    <mergeCell ref="F8:F9"/>
    <mergeCell ref="G8:G9"/>
  </mergeCells>
  <conditionalFormatting sqref="E10:H37">
    <cfRule type="cellIs" dxfId="2" priority="1" stopIfTrue="1" operator="greaterThanOrEqual">
      <formula>200</formula>
    </cfRule>
  </conditionalFormatting>
  <pageMargins left="0.7" right="0.7" top="0.75" bottom="0.75" header="0.3" footer="0.3"/>
  <pageSetup paperSize="9" orientation="portrait" r:id="rId1"/>
  <headerFooter>
    <oddHeader>&amp;R&amp;"Calibri"&amp;11&amp;K000000VIDAUS NAUDOJIMO&amp;1#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1"/>
  </sheetPr>
  <dimension ref="A1:CH397"/>
  <sheetViews>
    <sheetView topLeftCell="A27" zoomScaleNormal="100" workbookViewId="0">
      <selection activeCell="K35" sqref="K35"/>
    </sheetView>
  </sheetViews>
  <sheetFormatPr defaultColWidth="9.08984375" defaultRowHeight="12.5"/>
  <cols>
    <col min="1" max="1" width="5.90625" style="25" customWidth="1"/>
    <col min="2" max="2" width="25.54296875" style="25" customWidth="1"/>
    <col min="3" max="3" width="8.36328125" style="25" bestFit="1" customWidth="1"/>
    <col min="4" max="4" width="5" style="25" customWidth="1"/>
    <col min="5" max="8" width="9.08984375" style="25"/>
    <col min="9" max="86" width="9.08984375" style="52"/>
    <col min="87" max="16384" width="9.08984375" style="25"/>
  </cols>
  <sheetData>
    <row r="1" spans="1:11">
      <c r="A1" s="241"/>
      <c r="B1" s="242"/>
      <c r="C1" s="242"/>
      <c r="D1" s="242"/>
      <c r="E1" s="242"/>
      <c r="F1" s="242"/>
      <c r="G1" s="242"/>
      <c r="H1" s="243"/>
    </row>
    <row r="2" spans="1:11">
      <c r="A2" s="244"/>
      <c r="B2" s="245"/>
      <c r="C2" s="245"/>
      <c r="D2" s="245"/>
      <c r="E2" s="245"/>
      <c r="F2" s="245"/>
      <c r="G2" s="245"/>
      <c r="H2" s="246"/>
    </row>
    <row r="3" spans="1:11" ht="13" thickBot="1">
      <c r="A3" s="244"/>
      <c r="B3" s="245"/>
      <c r="C3" s="245"/>
      <c r="D3" s="245"/>
      <c r="E3" s="245"/>
      <c r="F3" s="245"/>
      <c r="G3" s="245"/>
      <c r="H3" s="246"/>
    </row>
    <row r="4" spans="1:11" ht="27.5">
      <c r="A4" s="400" t="s">
        <v>199</v>
      </c>
      <c r="B4" s="401"/>
      <c r="C4" s="401"/>
      <c r="D4" s="401"/>
      <c r="E4" s="401"/>
      <c r="F4" s="401"/>
      <c r="G4" s="401"/>
      <c r="H4" s="402"/>
    </row>
    <row r="5" spans="1:11" ht="14.5" thickBot="1">
      <c r="A5" s="410" t="s">
        <v>294</v>
      </c>
      <c r="B5" s="479"/>
      <c r="C5" s="479"/>
      <c r="D5" s="479"/>
      <c r="E5" s="479"/>
      <c r="F5" s="479"/>
      <c r="G5" s="479"/>
      <c r="H5" s="480"/>
    </row>
    <row r="6" spans="1:11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0.5" thickBot="1">
      <c r="A7" s="481" t="s">
        <v>107</v>
      </c>
      <c r="B7" s="482"/>
      <c r="C7" s="482"/>
      <c r="D7" s="482"/>
      <c r="E7" s="482"/>
      <c r="F7" s="482"/>
      <c r="G7" s="482"/>
      <c r="H7" s="483"/>
    </row>
    <row r="8" spans="1:11" ht="18" customHeight="1" thickBot="1">
      <c r="A8" s="30" t="s">
        <v>32</v>
      </c>
      <c r="B8" s="27" t="s">
        <v>21</v>
      </c>
      <c r="C8" s="29" t="s">
        <v>22</v>
      </c>
      <c r="D8" s="28" t="s">
        <v>4</v>
      </c>
      <c r="E8" s="27" t="s">
        <v>10</v>
      </c>
      <c r="F8" s="27" t="s">
        <v>11</v>
      </c>
      <c r="G8" s="68" t="s">
        <v>44</v>
      </c>
      <c r="H8" s="26" t="s">
        <v>1</v>
      </c>
      <c r="I8" s="58"/>
    </row>
    <row r="9" spans="1:11" ht="18.5" thickBot="1">
      <c r="A9" s="476" t="s">
        <v>17</v>
      </c>
      <c r="B9" s="484"/>
      <c r="C9" s="53"/>
      <c r="D9" s="54"/>
      <c r="E9" s="55"/>
      <c r="F9" s="55"/>
      <c r="G9" s="56"/>
      <c r="H9" s="57"/>
      <c r="I9" s="58"/>
    </row>
    <row r="10" spans="1:11" ht="18">
      <c r="A10" s="149">
        <v>5</v>
      </c>
      <c r="B10" s="151" t="str">
        <f>'Final I - TOP-28'!B14</f>
        <v xml:space="preserve"> Klaudijus Rimkevičius</v>
      </c>
      <c r="C10" s="301" t="s">
        <v>214</v>
      </c>
      <c r="D10" s="43">
        <f>'Final I - TOP-28'!C14</f>
        <v>9</v>
      </c>
      <c r="E10" s="203">
        <v>242</v>
      </c>
      <c r="F10" s="210">
        <v>213</v>
      </c>
      <c r="G10" s="39">
        <f>SUM(E10:F10)</f>
        <v>455</v>
      </c>
      <c r="H10" s="31">
        <f>COUNT(E10:F10)*D10+G10</f>
        <v>473</v>
      </c>
      <c r="I10" s="58"/>
    </row>
    <row r="11" spans="1:11" ht="18.5" thickBot="1">
      <c r="A11" s="150">
        <v>13</v>
      </c>
      <c r="B11" s="152" t="str">
        <f>'Final I - TOP-28'!B22</f>
        <v xml:space="preserve"> Konstantins Palunis (S)</v>
      </c>
      <c r="C11" s="42" t="s">
        <v>216</v>
      </c>
      <c r="D11" s="44">
        <f>'Final I - TOP-28'!C22</f>
        <v>6</v>
      </c>
      <c r="E11" s="205">
        <v>226</v>
      </c>
      <c r="F11" s="213">
        <v>224</v>
      </c>
      <c r="G11" s="40">
        <f>SUM(E11:F11)</f>
        <v>450</v>
      </c>
      <c r="H11" s="32">
        <f>COUNT(E11:F11)*D11+G11</f>
        <v>462</v>
      </c>
      <c r="I11" s="58"/>
    </row>
    <row r="12" spans="1:11" ht="18">
      <c r="A12" s="149">
        <v>12</v>
      </c>
      <c r="B12" s="151" t="str">
        <f>'Final I - TOP-28'!B21</f>
        <v xml:space="preserve"> Vaidotas Krencius</v>
      </c>
      <c r="C12" s="41" t="s">
        <v>217</v>
      </c>
      <c r="D12" s="43">
        <f>'Final I - TOP-28'!C21</f>
        <v>3</v>
      </c>
      <c r="E12" s="203">
        <v>178</v>
      </c>
      <c r="F12" s="210">
        <v>197</v>
      </c>
      <c r="G12" s="39">
        <f>SUM(E12:F12)</f>
        <v>375</v>
      </c>
      <c r="H12" s="33">
        <f>COUNT(E12:F12)*D12+G12</f>
        <v>381</v>
      </c>
      <c r="I12" s="58"/>
    </row>
    <row r="13" spans="1:11" ht="18.5" thickBot="1">
      <c r="A13" s="150">
        <v>20</v>
      </c>
      <c r="B13" s="37" t="str">
        <f>'Final I - TOP-28'!B29</f>
        <v xml:space="preserve"> Andrius Pelakauskas</v>
      </c>
      <c r="C13" s="42" t="s">
        <v>215</v>
      </c>
      <c r="D13" s="44">
        <f>'Final I - TOP-28'!C29</f>
        <v>16</v>
      </c>
      <c r="E13" s="211">
        <v>174</v>
      </c>
      <c r="F13" s="212">
        <v>169</v>
      </c>
      <c r="G13" s="40">
        <f>SUM(E13:F13)</f>
        <v>343</v>
      </c>
      <c r="H13" s="32">
        <f>COUNT(E13:F13)*D13+G13</f>
        <v>375</v>
      </c>
      <c r="I13" s="58"/>
    </row>
    <row r="14" spans="1:11" ht="18.5" thickBot="1">
      <c r="A14" s="476" t="s">
        <v>18</v>
      </c>
      <c r="B14" s="484"/>
      <c r="C14" s="59"/>
      <c r="D14" s="60"/>
      <c r="E14" s="61"/>
      <c r="F14" s="61"/>
      <c r="G14" s="62"/>
      <c r="H14" s="63"/>
      <c r="I14" s="58"/>
    </row>
    <row r="15" spans="1:11" ht="18">
      <c r="A15" s="149">
        <v>19</v>
      </c>
      <c r="B15" s="36" t="str">
        <f>'Final I - TOP-28'!B28</f>
        <v xml:space="preserve"> Rolandas Čebatoriūnas</v>
      </c>
      <c r="C15" s="41" t="s">
        <v>219</v>
      </c>
      <c r="D15" s="43">
        <f>'Final I - TOP-28'!C28</f>
        <v>3</v>
      </c>
      <c r="E15" s="203">
        <v>221</v>
      </c>
      <c r="F15" s="210">
        <v>217</v>
      </c>
      <c r="G15" s="39">
        <f>SUM(E15:F15)</f>
        <v>438</v>
      </c>
      <c r="H15" s="34">
        <f>COUNT(E15:F15)*D15+G15</f>
        <v>444</v>
      </c>
      <c r="I15" s="58"/>
    </row>
    <row r="16" spans="1:11" ht="18.5" thickBot="1">
      <c r="A16" s="150">
        <v>6</v>
      </c>
      <c r="B16" s="37" t="str">
        <f>'Final I - TOP-28'!B15</f>
        <v xml:space="preserve"> Jolanta Kontvainienė (W)</v>
      </c>
      <c r="C16" s="42" t="s">
        <v>218</v>
      </c>
      <c r="D16" s="44">
        <f>'Final I - TOP-28'!C15</f>
        <v>12</v>
      </c>
      <c r="E16" s="205">
        <v>193</v>
      </c>
      <c r="F16" s="213">
        <v>164</v>
      </c>
      <c r="G16" s="40">
        <f>SUM(E16:F16)</f>
        <v>357</v>
      </c>
      <c r="H16" s="35">
        <f>COUNT(E16:F16)*D16+G16</f>
        <v>381</v>
      </c>
      <c r="I16" s="58"/>
    </row>
    <row r="17" spans="1:9" ht="18.75" customHeight="1">
      <c r="A17" s="149">
        <v>11</v>
      </c>
      <c r="B17" s="36" t="str">
        <f>'Final I - TOP-28'!B20</f>
        <v xml:space="preserve"> Albinas Dambrauskas (S)</v>
      </c>
      <c r="C17" s="41" t="s">
        <v>220</v>
      </c>
      <c r="D17" s="43">
        <f>'Final I - TOP-28'!C20</f>
        <v>12</v>
      </c>
      <c r="E17" s="203">
        <v>154</v>
      </c>
      <c r="F17" s="210">
        <v>159</v>
      </c>
      <c r="G17" s="39">
        <f>SUM(E17:F17)</f>
        <v>313</v>
      </c>
      <c r="H17" s="34">
        <f>COUNT(E17:F17)*D17+G17</f>
        <v>337</v>
      </c>
      <c r="I17" s="58"/>
    </row>
    <row r="18" spans="1:9" ht="19.5" customHeight="1" thickBot="1">
      <c r="A18" s="150">
        <v>14</v>
      </c>
      <c r="B18" s="37" t="str">
        <f>'Final I - TOP-28'!B23</f>
        <v xml:space="preserve"> Aivaras Arnašius</v>
      </c>
      <c r="C18" s="42" t="s">
        <v>221</v>
      </c>
      <c r="D18" s="44">
        <f>'Final I - TOP-28'!C23</f>
        <v>6</v>
      </c>
      <c r="E18" s="211">
        <v>153</v>
      </c>
      <c r="F18" s="212">
        <v>156</v>
      </c>
      <c r="G18" s="40">
        <f>SUM(E18:F18)</f>
        <v>309</v>
      </c>
      <c r="H18" s="35">
        <f>COUNT(E18:F18)*D18+G18</f>
        <v>321</v>
      </c>
      <c r="I18" s="58"/>
    </row>
    <row r="19" spans="1:9" ht="18.5" thickBot="1">
      <c r="A19" s="485" t="s">
        <v>19</v>
      </c>
      <c r="B19" s="486"/>
      <c r="C19" s="64"/>
      <c r="D19" s="65"/>
      <c r="E19" s="66"/>
      <c r="F19" s="67"/>
      <c r="G19" s="62"/>
      <c r="H19" s="63"/>
      <c r="I19" s="58"/>
    </row>
    <row r="20" spans="1:9" ht="18">
      <c r="A20" s="371">
        <v>18</v>
      </c>
      <c r="B20" s="36" t="str">
        <f>'Final I - TOP-28'!B27</f>
        <v xml:space="preserve"> Rimantas Daubaras (S)</v>
      </c>
      <c r="C20" s="41" t="s">
        <v>223</v>
      </c>
      <c r="D20" s="43">
        <f>'Final I - TOP-28'!C27</f>
        <v>0</v>
      </c>
      <c r="E20" s="203">
        <v>197</v>
      </c>
      <c r="F20" s="210">
        <v>223</v>
      </c>
      <c r="G20" s="39">
        <f>SUM(E20:F20)</f>
        <v>420</v>
      </c>
      <c r="H20" s="34">
        <f>COUNT(E20:F20)*D20+G20</f>
        <v>420</v>
      </c>
      <c r="I20" s="58"/>
    </row>
    <row r="21" spans="1:9" ht="18.5" thickBot="1">
      <c r="A21" s="150">
        <v>10</v>
      </c>
      <c r="B21" s="37" t="str">
        <f>'Final I - TOP-28'!B19</f>
        <v xml:space="preserve"> Sigitas Žilėnas (S)</v>
      </c>
      <c r="C21" s="42" t="s">
        <v>225</v>
      </c>
      <c r="D21" s="44">
        <f>'Final I - TOP-28'!C19</f>
        <v>12</v>
      </c>
      <c r="E21" s="205">
        <v>182</v>
      </c>
      <c r="F21" s="213">
        <v>191</v>
      </c>
      <c r="G21" s="40">
        <f>SUM(E21:F21)</f>
        <v>373</v>
      </c>
      <c r="H21" s="35">
        <f>COUNT(E21:F21)*D21+G21</f>
        <v>397</v>
      </c>
      <c r="I21" s="58"/>
    </row>
    <row r="22" spans="1:9" ht="18">
      <c r="A22" s="149">
        <v>15</v>
      </c>
      <c r="B22" s="36" t="str">
        <f>'Final I - TOP-28'!B24</f>
        <v xml:space="preserve"> Eglė Jes (W)</v>
      </c>
      <c r="C22" s="41" t="s">
        <v>224</v>
      </c>
      <c r="D22" s="43">
        <f>'Final I - TOP-28'!C24</f>
        <v>20</v>
      </c>
      <c r="E22" s="203">
        <v>187</v>
      </c>
      <c r="F22" s="210">
        <v>166</v>
      </c>
      <c r="G22" s="39">
        <f>SUM(E22:F22)</f>
        <v>353</v>
      </c>
      <c r="H22" s="34">
        <f>COUNT(E22:F22)*D22+G22</f>
        <v>393</v>
      </c>
      <c r="I22" s="58"/>
    </row>
    <row r="23" spans="1:9" ht="18.5" thickBot="1">
      <c r="A23" s="150">
        <v>7</v>
      </c>
      <c r="B23" s="37" t="str">
        <f>'Final I - TOP-28'!B16</f>
        <v xml:space="preserve"> Aleksandr Breslavskij</v>
      </c>
      <c r="C23" s="42" t="s">
        <v>222</v>
      </c>
      <c r="D23" s="44">
        <f>'Final I - TOP-28'!C16</f>
        <v>16</v>
      </c>
      <c r="E23" s="211">
        <v>168</v>
      </c>
      <c r="F23" s="212">
        <v>165</v>
      </c>
      <c r="G23" s="40">
        <f>SUM(E23:F23)</f>
        <v>333</v>
      </c>
      <c r="H23" s="35">
        <f>COUNT(E23:F23)*D23+G23</f>
        <v>365</v>
      </c>
      <c r="I23" s="58"/>
    </row>
    <row r="24" spans="1:9" ht="18.5" thickBot="1">
      <c r="A24" s="487" t="s">
        <v>20</v>
      </c>
      <c r="B24" s="488"/>
      <c r="C24" s="64"/>
      <c r="D24" s="65"/>
      <c r="E24" s="66"/>
      <c r="F24" s="67"/>
      <c r="G24" s="62"/>
      <c r="H24" s="63"/>
      <c r="I24" s="58"/>
    </row>
    <row r="25" spans="1:9" ht="18">
      <c r="A25" s="149">
        <v>17</v>
      </c>
      <c r="B25" s="36" t="str">
        <f>'Final I - TOP-28'!B26</f>
        <v xml:space="preserve"> Kęstutis Kandrotas (S)</v>
      </c>
      <c r="C25" s="41" t="s">
        <v>227</v>
      </c>
      <c r="D25" s="43">
        <f>'Final I - TOP-28'!C26</f>
        <v>12</v>
      </c>
      <c r="E25" s="203">
        <v>164</v>
      </c>
      <c r="F25" s="210">
        <v>201</v>
      </c>
      <c r="G25" s="39">
        <f>SUM(E25:F25)</f>
        <v>365</v>
      </c>
      <c r="H25" s="34">
        <f>COUNT(E25:F25)*D25+G25</f>
        <v>389</v>
      </c>
      <c r="I25" s="58"/>
    </row>
    <row r="26" spans="1:9" ht="18.5" thickBot="1">
      <c r="A26" s="150">
        <v>16</v>
      </c>
      <c r="B26" s="37" t="str">
        <f>'Final I - TOP-28'!B25</f>
        <v xml:space="preserve"> Saulius Gedgaudas (S)</v>
      </c>
      <c r="C26" s="42" t="s">
        <v>229</v>
      </c>
      <c r="D26" s="44">
        <f>'Final I - TOP-28'!C25</f>
        <v>6</v>
      </c>
      <c r="E26" s="205">
        <v>174</v>
      </c>
      <c r="F26" s="213">
        <v>156</v>
      </c>
      <c r="G26" s="40">
        <f>SUM(E26:F26)</f>
        <v>330</v>
      </c>
      <c r="H26" s="35">
        <f>COUNT(E26:F26)*D26+G26</f>
        <v>342</v>
      </c>
      <c r="I26" s="58"/>
    </row>
    <row r="27" spans="1:9" ht="18">
      <c r="A27" s="149">
        <v>9</v>
      </c>
      <c r="B27" s="36" t="str">
        <f>'Final I - TOP-28'!B18</f>
        <v xml:space="preserve"> Žilvinas Perminas</v>
      </c>
      <c r="C27" s="41" t="s">
        <v>228</v>
      </c>
      <c r="D27" s="43">
        <f>'Final I - TOP-28'!C18</f>
        <v>0</v>
      </c>
      <c r="E27" s="203">
        <v>203</v>
      </c>
      <c r="F27" s="210">
        <v>120</v>
      </c>
      <c r="G27" s="39">
        <f>SUM(E27:F27)</f>
        <v>323</v>
      </c>
      <c r="H27" s="34">
        <f>COUNT(E27:F27)*D27+G27</f>
        <v>323</v>
      </c>
      <c r="I27" s="58"/>
    </row>
    <row r="28" spans="1:9" ht="18.5" thickBot="1">
      <c r="A28" s="150">
        <v>8</v>
      </c>
      <c r="B28" s="37" t="str">
        <f>'Final I - TOP-28'!B17</f>
        <v xml:space="preserve"> Benas Bajorinas</v>
      </c>
      <c r="C28" s="42" t="s">
        <v>226</v>
      </c>
      <c r="D28" s="44">
        <f>'Final I - TOP-28'!C17</f>
        <v>9</v>
      </c>
      <c r="E28" s="211">
        <v>124</v>
      </c>
      <c r="F28" s="212">
        <v>151</v>
      </c>
      <c r="G28" s="40">
        <f>SUM(E28:F28)</f>
        <v>275</v>
      </c>
      <c r="H28" s="35">
        <f>COUNT(E28:F28)*D28+G28</f>
        <v>293</v>
      </c>
      <c r="I28" s="58"/>
    </row>
    <row r="29" spans="1:9" ht="13" thickBot="1">
      <c r="A29" s="52"/>
      <c r="B29" s="52"/>
      <c r="C29" s="52"/>
      <c r="D29" s="52"/>
      <c r="E29" s="52"/>
      <c r="F29" s="52"/>
      <c r="G29" s="52"/>
      <c r="H29" s="52"/>
    </row>
    <row r="30" spans="1:9" ht="20.5" thickBot="1">
      <c r="A30" s="481" t="s">
        <v>108</v>
      </c>
      <c r="B30" s="482"/>
      <c r="C30" s="482"/>
      <c r="D30" s="482"/>
      <c r="E30" s="482"/>
      <c r="F30" s="482"/>
      <c r="G30" s="482"/>
      <c r="H30" s="483"/>
    </row>
    <row r="31" spans="1:9" ht="18" customHeight="1" thickBot="1">
      <c r="A31" s="30" t="s">
        <v>32</v>
      </c>
      <c r="B31" s="27" t="s">
        <v>21</v>
      </c>
      <c r="C31" s="29" t="s">
        <v>22</v>
      </c>
      <c r="D31" s="28" t="s">
        <v>4</v>
      </c>
      <c r="E31" s="27" t="s">
        <v>10</v>
      </c>
      <c r="F31" s="27" t="s">
        <v>11</v>
      </c>
      <c r="G31" s="68" t="s">
        <v>44</v>
      </c>
      <c r="H31" s="26" t="s">
        <v>1</v>
      </c>
      <c r="I31" s="58"/>
    </row>
    <row r="32" spans="1:9" ht="18.5" thickBot="1">
      <c r="A32" s="476" t="s">
        <v>24</v>
      </c>
      <c r="B32" s="477"/>
      <c r="C32" s="53"/>
      <c r="D32" s="54"/>
      <c r="E32" s="55"/>
      <c r="F32" s="55"/>
      <c r="G32" s="56"/>
      <c r="H32" s="57"/>
      <c r="I32" s="58"/>
    </row>
    <row r="33" spans="1:9" ht="18">
      <c r="A33" s="371" t="s">
        <v>7</v>
      </c>
      <c r="B33" s="151" t="s">
        <v>133</v>
      </c>
      <c r="C33" s="41" t="s">
        <v>224</v>
      </c>
      <c r="D33" s="43">
        <v>6</v>
      </c>
      <c r="E33" s="203">
        <v>178</v>
      </c>
      <c r="F33" s="210">
        <v>186</v>
      </c>
      <c r="G33" s="39">
        <f>SUM(E33:F33)</f>
        <v>364</v>
      </c>
      <c r="H33" s="34">
        <f>COUNT(E33:F33)*D33+G33</f>
        <v>376</v>
      </c>
      <c r="I33" s="58"/>
    </row>
    <row r="34" spans="1:9" ht="18.5" thickBot="1">
      <c r="A34" s="150" t="s">
        <v>6</v>
      </c>
      <c r="B34" s="152" t="s">
        <v>161</v>
      </c>
      <c r="C34" s="42" t="s">
        <v>225</v>
      </c>
      <c r="D34" s="44">
        <v>12</v>
      </c>
      <c r="E34" s="205">
        <v>141</v>
      </c>
      <c r="F34" s="213">
        <v>167</v>
      </c>
      <c r="G34" s="40">
        <f>SUM(E34:F34)</f>
        <v>308</v>
      </c>
      <c r="H34" s="35">
        <f>COUNT(E34:F34)*D34+G34</f>
        <v>332</v>
      </c>
      <c r="I34" s="58"/>
    </row>
    <row r="35" spans="1:9" ht="18">
      <c r="A35" s="149" t="s">
        <v>26</v>
      </c>
      <c r="B35" s="151" t="s">
        <v>234</v>
      </c>
      <c r="C35" s="301" t="s">
        <v>222</v>
      </c>
      <c r="D35" s="43">
        <v>9</v>
      </c>
      <c r="E35" s="203">
        <v>161</v>
      </c>
      <c r="F35" s="210">
        <v>147</v>
      </c>
      <c r="G35" s="39">
        <f>SUM(E35:F35)</f>
        <v>308</v>
      </c>
      <c r="H35" s="34">
        <f>COUNT(E35:F35)*D35+G35</f>
        <v>326</v>
      </c>
      <c r="I35" s="58"/>
    </row>
    <row r="36" spans="1:9" ht="18.5" thickBot="1">
      <c r="A36" s="150" t="s">
        <v>27</v>
      </c>
      <c r="B36" s="193" t="s">
        <v>127</v>
      </c>
      <c r="C36" s="42" t="s">
        <v>223</v>
      </c>
      <c r="D36" s="44">
        <v>6</v>
      </c>
      <c r="E36" s="211">
        <v>143</v>
      </c>
      <c r="F36" s="212">
        <v>147</v>
      </c>
      <c r="G36" s="40">
        <f>SUM(E36:F36)</f>
        <v>290</v>
      </c>
      <c r="H36" s="35">
        <f>COUNT(E36:F36)*D36+G36</f>
        <v>302</v>
      </c>
      <c r="I36" s="58"/>
    </row>
    <row r="37" spans="1:9" ht="18.5" thickBot="1">
      <c r="A37" s="476" t="s">
        <v>25</v>
      </c>
      <c r="B37" s="478"/>
      <c r="C37" s="59"/>
      <c r="D37" s="60"/>
      <c r="E37" s="61"/>
      <c r="F37" s="61"/>
      <c r="G37" s="62"/>
      <c r="H37" s="63"/>
      <c r="I37" s="58"/>
    </row>
    <row r="38" spans="1:9" ht="18">
      <c r="A38" s="371" t="s">
        <v>31</v>
      </c>
      <c r="B38" s="151" t="s">
        <v>125</v>
      </c>
      <c r="C38" s="41" t="s">
        <v>229</v>
      </c>
      <c r="D38" s="43">
        <v>12</v>
      </c>
      <c r="E38" s="203">
        <v>186</v>
      </c>
      <c r="F38" s="210">
        <v>196</v>
      </c>
      <c r="G38" s="39">
        <f>SUM(E38:F38)</f>
        <v>382</v>
      </c>
      <c r="H38" s="34">
        <f>COUNT(E38:F38)*D38+G38</f>
        <v>406</v>
      </c>
      <c r="I38" s="58"/>
    </row>
    <row r="39" spans="1:9" ht="18.5" thickBot="1">
      <c r="A39" s="150" t="s">
        <v>29</v>
      </c>
      <c r="B39" s="37" t="s">
        <v>114</v>
      </c>
      <c r="C39" s="42" t="s">
        <v>227</v>
      </c>
      <c r="D39" s="44">
        <v>12</v>
      </c>
      <c r="E39" s="205">
        <v>197</v>
      </c>
      <c r="F39" s="213">
        <v>174</v>
      </c>
      <c r="G39" s="40">
        <f>SUM(E39:F39)</f>
        <v>371</v>
      </c>
      <c r="H39" s="35">
        <f>COUNT(E39:F39)*D39+G39</f>
        <v>395</v>
      </c>
      <c r="I39" s="58"/>
    </row>
    <row r="40" spans="1:9" ht="18">
      <c r="A40" s="316" t="s">
        <v>30</v>
      </c>
      <c r="B40" s="151" t="s">
        <v>116</v>
      </c>
      <c r="C40" s="41" t="s">
        <v>228</v>
      </c>
      <c r="D40" s="43">
        <v>0</v>
      </c>
      <c r="E40" s="203">
        <v>193</v>
      </c>
      <c r="F40" s="210">
        <v>191</v>
      </c>
      <c r="G40" s="39">
        <f>SUM(E40:F40)</f>
        <v>384</v>
      </c>
      <c r="H40" s="34">
        <f>COUNT(E40:F40)*D40+G40</f>
        <v>384</v>
      </c>
      <c r="I40" s="58"/>
    </row>
    <row r="41" spans="1:9" ht="18.5" thickBot="1">
      <c r="A41" s="150" t="s">
        <v>28</v>
      </c>
      <c r="B41" s="372" t="s">
        <v>113</v>
      </c>
      <c r="C41" s="42" t="s">
        <v>226</v>
      </c>
      <c r="D41" s="160">
        <v>3</v>
      </c>
      <c r="E41" s="211">
        <v>199</v>
      </c>
      <c r="F41" s="212">
        <v>154</v>
      </c>
      <c r="G41" s="40">
        <f>SUM(E41:F41)</f>
        <v>353</v>
      </c>
      <c r="H41" s="35">
        <f>COUNT(E41:F41)*D41+G41</f>
        <v>359</v>
      </c>
      <c r="I41" s="58"/>
    </row>
    <row r="42" spans="1:9">
      <c r="A42" s="52"/>
      <c r="B42" s="52"/>
      <c r="C42" s="52"/>
      <c r="D42" s="52"/>
      <c r="E42" s="52"/>
      <c r="F42" s="52"/>
      <c r="G42" s="52"/>
      <c r="H42" s="52"/>
    </row>
    <row r="43" spans="1:9">
      <c r="A43" s="52"/>
      <c r="B43" s="52"/>
      <c r="C43" s="52"/>
      <c r="D43" s="52"/>
      <c r="E43" s="52"/>
      <c r="F43" s="52"/>
      <c r="G43" s="52"/>
      <c r="H43" s="52"/>
    </row>
    <row r="44" spans="1:9">
      <c r="A44" s="52"/>
      <c r="B44" s="52"/>
      <c r="C44" s="52"/>
      <c r="D44" s="52"/>
      <c r="E44" s="52"/>
      <c r="F44" s="52"/>
      <c r="G44" s="52"/>
      <c r="H44" s="52"/>
    </row>
    <row r="45" spans="1:9">
      <c r="A45" s="52"/>
      <c r="B45" s="52"/>
      <c r="C45" s="52"/>
      <c r="D45" s="52"/>
      <c r="E45" s="52"/>
      <c r="F45" s="52"/>
      <c r="G45" s="52"/>
      <c r="H45" s="52"/>
    </row>
    <row r="46" spans="1:9">
      <c r="A46" s="52"/>
      <c r="B46" s="52"/>
      <c r="C46" s="52"/>
      <c r="D46" s="52"/>
      <c r="E46" s="52"/>
      <c r="F46" s="52"/>
      <c r="G46" s="52"/>
      <c r="H46" s="52"/>
    </row>
    <row r="47" spans="1:9">
      <c r="A47" s="52"/>
      <c r="B47" s="52"/>
      <c r="C47" s="52"/>
      <c r="D47" s="52"/>
      <c r="E47" s="52"/>
      <c r="F47" s="52"/>
      <c r="G47" s="52"/>
      <c r="H47" s="52"/>
    </row>
    <row r="48" spans="1:9">
      <c r="A48" s="52"/>
      <c r="B48" s="52"/>
      <c r="C48" s="52"/>
      <c r="D48" s="52"/>
      <c r="E48" s="52"/>
      <c r="F48" s="52"/>
      <c r="G48" s="52"/>
      <c r="H48" s="52"/>
    </row>
    <row r="49" spans="1:8">
      <c r="A49" s="52"/>
      <c r="B49" s="52"/>
      <c r="C49" s="52"/>
      <c r="D49" s="52"/>
      <c r="E49" s="52"/>
      <c r="F49" s="52"/>
      <c r="G49" s="52"/>
      <c r="H49" s="52"/>
    </row>
    <row r="50" spans="1:8">
      <c r="A50" s="52"/>
      <c r="B50" s="52"/>
      <c r="C50" s="52"/>
      <c r="D50" s="52"/>
      <c r="E50" s="52"/>
      <c r="F50" s="52"/>
      <c r="G50" s="52"/>
      <c r="H50" s="52"/>
    </row>
    <row r="51" spans="1:8">
      <c r="A51" s="52"/>
      <c r="B51" s="52"/>
      <c r="C51" s="52"/>
      <c r="D51" s="52"/>
      <c r="E51" s="52"/>
      <c r="F51" s="52"/>
      <c r="G51" s="52"/>
      <c r="H51" s="52"/>
    </row>
    <row r="52" spans="1:8">
      <c r="A52" s="52"/>
      <c r="B52" s="52"/>
      <c r="C52" s="52"/>
      <c r="D52" s="52"/>
      <c r="E52" s="52"/>
      <c r="F52" s="52"/>
      <c r="G52" s="52"/>
      <c r="H52" s="52"/>
    </row>
    <row r="53" spans="1:8">
      <c r="A53" s="52"/>
      <c r="B53" s="52"/>
      <c r="C53" s="52"/>
      <c r="D53" s="52"/>
      <c r="E53" s="52"/>
      <c r="F53" s="52"/>
      <c r="G53" s="52"/>
      <c r="H53" s="52"/>
    </row>
    <row r="54" spans="1:8">
      <c r="A54" s="52"/>
      <c r="B54" s="52"/>
      <c r="C54" s="52"/>
      <c r="D54" s="52"/>
      <c r="E54" s="52"/>
      <c r="F54" s="52"/>
      <c r="G54" s="52"/>
      <c r="H54" s="52"/>
    </row>
    <row r="55" spans="1:8">
      <c r="A55" s="52"/>
      <c r="B55" s="52"/>
      <c r="C55" s="52"/>
      <c r="D55" s="52"/>
      <c r="E55" s="52"/>
      <c r="F55" s="52"/>
      <c r="G55" s="52"/>
      <c r="H55" s="52"/>
    </row>
    <row r="56" spans="1:8">
      <c r="A56" s="52"/>
      <c r="B56" s="52"/>
      <c r="C56" s="52"/>
      <c r="D56" s="52"/>
      <c r="E56" s="52"/>
      <c r="F56" s="52"/>
      <c r="G56" s="52"/>
      <c r="H56" s="52"/>
    </row>
    <row r="57" spans="1:8">
      <c r="A57" s="52"/>
      <c r="B57" s="52"/>
      <c r="C57" s="52"/>
      <c r="D57" s="52"/>
      <c r="E57" s="52"/>
      <c r="F57" s="52"/>
      <c r="G57" s="52"/>
      <c r="H57" s="52"/>
    </row>
    <row r="58" spans="1:8">
      <c r="A58" s="52"/>
      <c r="B58" s="52"/>
      <c r="C58" s="52"/>
      <c r="D58" s="52"/>
      <c r="E58" s="52"/>
      <c r="F58" s="52"/>
      <c r="G58" s="52"/>
      <c r="H58" s="52"/>
    </row>
    <row r="59" spans="1:8">
      <c r="A59" s="52"/>
      <c r="B59" s="52"/>
      <c r="C59" s="52"/>
      <c r="D59" s="52"/>
      <c r="E59" s="52"/>
      <c r="F59" s="52"/>
      <c r="G59" s="52"/>
      <c r="H59" s="52"/>
    </row>
    <row r="60" spans="1:8">
      <c r="A60" s="52"/>
      <c r="B60" s="52"/>
      <c r="C60" s="52"/>
      <c r="D60" s="52"/>
      <c r="E60" s="52"/>
      <c r="F60" s="52"/>
      <c r="G60" s="52"/>
      <c r="H60" s="52"/>
    </row>
    <row r="61" spans="1:8">
      <c r="A61" s="52"/>
      <c r="B61" s="52"/>
      <c r="C61" s="52"/>
      <c r="D61" s="52"/>
      <c r="E61" s="52"/>
      <c r="F61" s="52"/>
      <c r="G61" s="52"/>
      <c r="H61" s="52"/>
    </row>
    <row r="62" spans="1:8">
      <c r="A62" s="52"/>
      <c r="B62" s="52"/>
      <c r="C62" s="52"/>
      <c r="D62" s="52"/>
      <c r="E62" s="52"/>
      <c r="F62" s="52"/>
      <c r="G62" s="52"/>
      <c r="H62" s="52"/>
    </row>
    <row r="63" spans="1:8">
      <c r="A63" s="52"/>
      <c r="B63" s="52"/>
      <c r="C63" s="52"/>
      <c r="D63" s="52"/>
      <c r="E63" s="52"/>
      <c r="F63" s="52"/>
      <c r="G63" s="52"/>
      <c r="H63" s="52"/>
    </row>
    <row r="64" spans="1:8">
      <c r="A64" s="52"/>
      <c r="B64" s="52"/>
      <c r="C64" s="52"/>
      <c r="D64" s="52"/>
      <c r="E64" s="52"/>
      <c r="F64" s="52"/>
      <c r="G64" s="52"/>
      <c r="H64" s="52"/>
    </row>
    <row r="65" spans="1:8">
      <c r="A65" s="52"/>
      <c r="B65" s="52"/>
      <c r="C65" s="52"/>
      <c r="D65" s="52"/>
      <c r="E65" s="52"/>
      <c r="F65" s="52"/>
      <c r="G65" s="52"/>
      <c r="H65" s="52"/>
    </row>
    <row r="66" spans="1:8">
      <c r="A66" s="52"/>
      <c r="B66" s="52"/>
      <c r="C66" s="52"/>
      <c r="D66" s="52"/>
      <c r="E66" s="52"/>
      <c r="F66" s="52"/>
      <c r="G66" s="52"/>
      <c r="H66" s="52"/>
    </row>
    <row r="67" spans="1:8">
      <c r="A67" s="52"/>
      <c r="B67" s="52"/>
      <c r="C67" s="52"/>
      <c r="D67" s="52"/>
      <c r="E67" s="52"/>
      <c r="F67" s="52"/>
      <c r="G67" s="52"/>
      <c r="H67" s="52"/>
    </row>
    <row r="68" spans="1:8">
      <c r="A68" s="52"/>
      <c r="B68" s="52"/>
      <c r="C68" s="52"/>
      <c r="D68" s="52"/>
      <c r="E68" s="52"/>
      <c r="F68" s="52"/>
      <c r="G68" s="52"/>
      <c r="H68" s="52"/>
    </row>
    <row r="69" spans="1:8">
      <c r="A69" s="52"/>
      <c r="B69" s="52"/>
      <c r="C69" s="52"/>
      <c r="D69" s="52"/>
      <c r="E69" s="52"/>
      <c r="F69" s="52"/>
      <c r="G69" s="52"/>
      <c r="H69" s="52"/>
    </row>
    <row r="70" spans="1:8">
      <c r="A70" s="52"/>
      <c r="B70" s="52"/>
      <c r="C70" s="52"/>
      <c r="D70" s="52"/>
      <c r="E70" s="52"/>
      <c r="F70" s="52"/>
      <c r="G70" s="52"/>
      <c r="H70" s="52"/>
    </row>
    <row r="71" spans="1:8">
      <c r="A71" s="52"/>
      <c r="B71" s="52"/>
      <c r="C71" s="52"/>
      <c r="D71" s="52"/>
      <c r="E71" s="52"/>
      <c r="F71" s="52"/>
      <c r="G71" s="52"/>
      <c r="H71" s="52"/>
    </row>
    <row r="72" spans="1:8">
      <c r="A72" s="52"/>
      <c r="B72" s="52"/>
      <c r="C72" s="52"/>
      <c r="D72" s="52"/>
      <c r="E72" s="52"/>
      <c r="F72" s="52"/>
      <c r="G72" s="52"/>
      <c r="H72" s="52"/>
    </row>
    <row r="73" spans="1:8">
      <c r="A73" s="52"/>
      <c r="B73" s="52"/>
      <c r="C73" s="52"/>
      <c r="D73" s="52"/>
      <c r="E73" s="52"/>
      <c r="F73" s="52"/>
      <c r="G73" s="52"/>
      <c r="H73" s="52"/>
    </row>
    <row r="74" spans="1:8">
      <c r="A74" s="52"/>
      <c r="B74" s="52"/>
      <c r="C74" s="52"/>
      <c r="D74" s="52"/>
      <c r="E74" s="52"/>
      <c r="F74" s="52"/>
      <c r="G74" s="52"/>
      <c r="H74" s="52"/>
    </row>
    <row r="75" spans="1:8">
      <c r="A75" s="52"/>
      <c r="B75" s="52"/>
      <c r="C75" s="52"/>
      <c r="D75" s="52"/>
      <c r="E75" s="52"/>
      <c r="F75" s="52"/>
      <c r="G75" s="52"/>
      <c r="H75" s="52"/>
    </row>
    <row r="76" spans="1:8">
      <c r="A76" s="52"/>
      <c r="B76" s="52"/>
      <c r="C76" s="52"/>
      <c r="D76" s="52"/>
      <c r="E76" s="52"/>
      <c r="F76" s="52"/>
      <c r="G76" s="52"/>
      <c r="H76" s="52"/>
    </row>
    <row r="77" spans="1:8">
      <c r="A77" s="52"/>
      <c r="B77" s="52"/>
      <c r="C77" s="52"/>
      <c r="D77" s="52"/>
      <c r="E77" s="52"/>
      <c r="F77" s="52"/>
      <c r="G77" s="52"/>
      <c r="H77" s="52"/>
    </row>
    <row r="78" spans="1:8">
      <c r="A78" s="52"/>
      <c r="B78" s="52"/>
      <c r="C78" s="52"/>
      <c r="D78" s="52"/>
      <c r="E78" s="52"/>
      <c r="F78" s="52"/>
      <c r="G78" s="52"/>
      <c r="H78" s="52"/>
    </row>
    <row r="79" spans="1:8">
      <c r="A79" s="52"/>
      <c r="B79" s="52"/>
      <c r="C79" s="52"/>
      <c r="D79" s="52"/>
      <c r="E79" s="52"/>
      <c r="F79" s="52"/>
      <c r="G79" s="52"/>
      <c r="H79" s="52"/>
    </row>
    <row r="80" spans="1:8">
      <c r="A80" s="52"/>
      <c r="B80" s="52"/>
      <c r="C80" s="52"/>
      <c r="D80" s="52"/>
      <c r="E80" s="52"/>
      <c r="F80" s="52"/>
      <c r="G80" s="52"/>
      <c r="H80" s="52"/>
    </row>
    <row r="81" spans="1:8">
      <c r="A81" s="52"/>
      <c r="B81" s="52"/>
      <c r="C81" s="52"/>
      <c r="D81" s="52"/>
      <c r="E81" s="52"/>
      <c r="F81" s="52"/>
      <c r="G81" s="52"/>
      <c r="H81" s="52"/>
    </row>
    <row r="82" spans="1:8">
      <c r="A82" s="52"/>
      <c r="B82" s="52"/>
      <c r="C82" s="52"/>
      <c r="D82" s="52"/>
      <c r="E82" s="52"/>
      <c r="F82" s="52"/>
      <c r="G82" s="52"/>
      <c r="H82" s="52"/>
    </row>
    <row r="83" spans="1:8">
      <c r="A83" s="52"/>
      <c r="B83" s="52"/>
      <c r="C83" s="52"/>
      <c r="D83" s="52"/>
      <c r="E83" s="52"/>
      <c r="F83" s="52"/>
      <c r="G83" s="52"/>
      <c r="H83" s="52"/>
    </row>
    <row r="84" spans="1:8">
      <c r="A84" s="52"/>
      <c r="B84" s="52"/>
      <c r="C84" s="52"/>
      <c r="D84" s="52"/>
      <c r="E84" s="52"/>
      <c r="F84" s="52"/>
      <c r="G84" s="52"/>
      <c r="H84" s="52"/>
    </row>
    <row r="85" spans="1:8">
      <c r="A85" s="52"/>
      <c r="B85" s="52"/>
      <c r="C85" s="52"/>
      <c r="D85" s="52"/>
      <c r="E85" s="52"/>
      <c r="F85" s="52"/>
      <c r="G85" s="52"/>
      <c r="H85" s="52"/>
    </row>
    <row r="86" spans="1:8">
      <c r="A86" s="52"/>
      <c r="B86" s="52"/>
      <c r="C86" s="52"/>
      <c r="D86" s="52"/>
      <c r="E86" s="52"/>
      <c r="F86" s="52"/>
      <c r="G86" s="52"/>
      <c r="H86" s="52"/>
    </row>
    <row r="87" spans="1:8">
      <c r="A87" s="52"/>
      <c r="B87" s="52"/>
      <c r="C87" s="52"/>
      <c r="D87" s="52"/>
      <c r="E87" s="52"/>
      <c r="F87" s="52"/>
      <c r="G87" s="52"/>
      <c r="H87" s="52"/>
    </row>
    <row r="88" spans="1:8">
      <c r="A88" s="52"/>
      <c r="B88" s="52"/>
      <c r="C88" s="52"/>
      <c r="D88" s="52"/>
      <c r="E88" s="52"/>
      <c r="F88" s="52"/>
      <c r="G88" s="52"/>
      <c r="H88" s="52"/>
    </row>
    <row r="89" spans="1:8">
      <c r="A89" s="52"/>
      <c r="B89" s="52"/>
      <c r="C89" s="52"/>
      <c r="D89" s="52"/>
      <c r="E89" s="52"/>
      <c r="F89" s="52"/>
      <c r="G89" s="52"/>
      <c r="H89" s="52"/>
    </row>
    <row r="90" spans="1:8">
      <c r="A90" s="52"/>
      <c r="B90" s="52"/>
      <c r="C90" s="52"/>
      <c r="D90" s="52"/>
      <c r="E90" s="52"/>
      <c r="F90" s="52"/>
      <c r="G90" s="52"/>
      <c r="H90" s="52"/>
    </row>
    <row r="91" spans="1:8">
      <c r="A91" s="52"/>
      <c r="B91" s="52"/>
      <c r="C91" s="52"/>
      <c r="D91" s="52"/>
      <c r="E91" s="52"/>
      <c r="F91" s="52"/>
      <c r="G91" s="52"/>
      <c r="H91" s="52"/>
    </row>
    <row r="92" spans="1:8">
      <c r="A92" s="52"/>
      <c r="B92" s="52"/>
      <c r="C92" s="52"/>
      <c r="D92" s="52"/>
      <c r="E92" s="52"/>
      <c r="F92" s="52"/>
      <c r="G92" s="52"/>
      <c r="H92" s="52"/>
    </row>
    <row r="93" spans="1:8">
      <c r="A93" s="52"/>
      <c r="B93" s="52"/>
      <c r="C93" s="52"/>
      <c r="D93" s="52"/>
      <c r="E93" s="52"/>
      <c r="F93" s="52"/>
      <c r="G93" s="52"/>
      <c r="H93" s="52"/>
    </row>
    <row r="94" spans="1:8">
      <c r="A94" s="52"/>
      <c r="B94" s="52"/>
      <c r="C94" s="52"/>
      <c r="D94" s="52"/>
      <c r="E94" s="52"/>
      <c r="F94" s="52"/>
      <c r="G94" s="52"/>
      <c r="H94" s="52"/>
    </row>
    <row r="95" spans="1:8">
      <c r="A95" s="52"/>
      <c r="B95" s="52"/>
      <c r="C95" s="52"/>
      <c r="D95" s="52"/>
      <c r="E95" s="52"/>
      <c r="F95" s="52"/>
      <c r="G95" s="52"/>
      <c r="H95" s="52"/>
    </row>
    <row r="96" spans="1:8">
      <c r="A96" s="52"/>
      <c r="B96" s="52"/>
      <c r="C96" s="52"/>
      <c r="D96" s="52"/>
      <c r="E96" s="52"/>
      <c r="F96" s="52"/>
      <c r="G96" s="52"/>
      <c r="H96" s="52"/>
    </row>
    <row r="97" spans="1:8">
      <c r="A97" s="52"/>
      <c r="B97" s="52"/>
      <c r="C97" s="52"/>
      <c r="D97" s="52"/>
      <c r="E97" s="52"/>
      <c r="F97" s="52"/>
      <c r="G97" s="52"/>
      <c r="H97" s="52"/>
    </row>
    <row r="98" spans="1:8">
      <c r="A98" s="52"/>
      <c r="B98" s="52"/>
      <c r="C98" s="52"/>
      <c r="D98" s="52"/>
      <c r="E98" s="52"/>
      <c r="F98" s="52"/>
      <c r="G98" s="52"/>
      <c r="H98" s="52"/>
    </row>
    <row r="99" spans="1:8">
      <c r="A99" s="52"/>
      <c r="B99" s="52"/>
      <c r="C99" s="52"/>
      <c r="D99" s="52"/>
      <c r="E99" s="52"/>
      <c r="F99" s="52"/>
      <c r="G99" s="52"/>
      <c r="H99" s="52"/>
    </row>
    <row r="100" spans="1:8">
      <c r="A100" s="52"/>
      <c r="B100" s="52"/>
      <c r="C100" s="52"/>
      <c r="D100" s="52"/>
      <c r="E100" s="52"/>
      <c r="F100" s="52"/>
      <c r="G100" s="52"/>
      <c r="H100" s="52"/>
    </row>
    <row r="101" spans="1:8">
      <c r="A101" s="52"/>
      <c r="B101" s="52"/>
      <c r="C101" s="52"/>
      <c r="D101" s="52"/>
      <c r="E101" s="52"/>
      <c r="F101" s="52"/>
      <c r="G101" s="52"/>
      <c r="H101" s="52"/>
    </row>
    <row r="102" spans="1:8">
      <c r="A102" s="52"/>
      <c r="B102" s="52"/>
      <c r="C102" s="52"/>
      <c r="D102" s="52"/>
      <c r="E102" s="52"/>
      <c r="F102" s="52"/>
      <c r="G102" s="52"/>
      <c r="H102" s="52"/>
    </row>
    <row r="103" spans="1:8">
      <c r="A103" s="52"/>
      <c r="B103" s="52"/>
      <c r="C103" s="52"/>
      <c r="D103" s="52"/>
      <c r="E103" s="52"/>
      <c r="F103" s="52"/>
      <c r="G103" s="52"/>
      <c r="H103" s="52"/>
    </row>
    <row r="104" spans="1:8">
      <c r="A104" s="52"/>
      <c r="B104" s="52"/>
      <c r="C104" s="52"/>
      <c r="D104" s="52"/>
      <c r="E104" s="52"/>
      <c r="F104" s="52"/>
      <c r="G104" s="52"/>
      <c r="H104" s="52"/>
    </row>
    <row r="105" spans="1:8">
      <c r="A105" s="52"/>
      <c r="B105" s="52"/>
      <c r="C105" s="52"/>
      <c r="D105" s="52"/>
      <c r="E105" s="52"/>
      <c r="F105" s="52"/>
      <c r="G105" s="52"/>
      <c r="H105" s="52"/>
    </row>
    <row r="106" spans="1:8">
      <c r="A106" s="52"/>
      <c r="B106" s="52"/>
      <c r="C106" s="52"/>
      <c r="D106" s="52"/>
      <c r="E106" s="52"/>
      <c r="F106" s="52"/>
      <c r="G106" s="52"/>
      <c r="H106" s="52"/>
    </row>
    <row r="107" spans="1:8">
      <c r="A107" s="52"/>
      <c r="B107" s="52"/>
      <c r="C107" s="52"/>
      <c r="D107" s="52"/>
      <c r="E107" s="52"/>
      <c r="F107" s="52"/>
      <c r="G107" s="52"/>
      <c r="H107" s="52"/>
    </row>
    <row r="108" spans="1:8">
      <c r="A108" s="52"/>
      <c r="B108" s="52"/>
      <c r="C108" s="52"/>
      <c r="D108" s="52"/>
      <c r="E108" s="52"/>
      <c r="F108" s="52"/>
      <c r="G108" s="52"/>
      <c r="H108" s="52"/>
    </row>
    <row r="109" spans="1:8">
      <c r="A109" s="52"/>
      <c r="B109" s="52"/>
      <c r="C109" s="52"/>
      <c r="D109" s="52"/>
      <c r="E109" s="52"/>
      <c r="F109" s="52"/>
      <c r="G109" s="52"/>
      <c r="H109" s="52"/>
    </row>
    <row r="110" spans="1:8">
      <c r="A110" s="52"/>
      <c r="B110" s="52"/>
      <c r="C110" s="52"/>
      <c r="D110" s="52"/>
      <c r="E110" s="52"/>
      <c r="F110" s="52"/>
      <c r="G110" s="52"/>
      <c r="H110" s="52"/>
    </row>
    <row r="111" spans="1:8">
      <c r="A111" s="52"/>
      <c r="B111" s="52"/>
      <c r="C111" s="52"/>
      <c r="D111" s="52"/>
      <c r="E111" s="52"/>
      <c r="F111" s="52"/>
      <c r="G111" s="52"/>
      <c r="H111" s="52"/>
    </row>
    <row r="112" spans="1:8">
      <c r="A112" s="52"/>
      <c r="B112" s="52"/>
      <c r="C112" s="52"/>
      <c r="D112" s="52"/>
      <c r="E112" s="52"/>
      <c r="F112" s="52"/>
      <c r="G112" s="52"/>
      <c r="H112" s="52"/>
    </row>
    <row r="113" spans="1:8">
      <c r="A113" s="52"/>
      <c r="B113" s="52"/>
      <c r="C113" s="52"/>
      <c r="D113" s="52"/>
      <c r="E113" s="52"/>
      <c r="F113" s="52"/>
      <c r="G113" s="52"/>
      <c r="H113" s="52"/>
    </row>
    <row r="114" spans="1:8">
      <c r="A114" s="52"/>
      <c r="B114" s="52"/>
      <c r="C114" s="52"/>
      <c r="D114" s="52"/>
      <c r="E114" s="52"/>
      <c r="F114" s="52"/>
      <c r="G114" s="52"/>
      <c r="H114" s="52"/>
    </row>
    <row r="115" spans="1:8">
      <c r="A115" s="52"/>
      <c r="B115" s="52"/>
      <c r="C115" s="52"/>
      <c r="D115" s="52"/>
      <c r="E115" s="52"/>
      <c r="F115" s="52"/>
      <c r="G115" s="52"/>
      <c r="H115" s="52"/>
    </row>
    <row r="116" spans="1:8">
      <c r="A116" s="52"/>
      <c r="B116" s="52"/>
      <c r="C116" s="52"/>
      <c r="D116" s="52"/>
      <c r="E116" s="52"/>
      <c r="F116" s="52"/>
      <c r="G116" s="52"/>
      <c r="H116" s="52"/>
    </row>
    <row r="117" spans="1:8">
      <c r="A117" s="52"/>
      <c r="B117" s="52"/>
      <c r="C117" s="52"/>
      <c r="D117" s="52"/>
      <c r="E117" s="52"/>
      <c r="F117" s="52"/>
      <c r="G117" s="52"/>
      <c r="H117" s="52"/>
    </row>
    <row r="118" spans="1:8">
      <c r="A118" s="52"/>
      <c r="B118" s="52"/>
      <c r="C118" s="52"/>
      <c r="D118" s="52"/>
      <c r="E118" s="52"/>
      <c r="F118" s="52"/>
      <c r="G118" s="52"/>
      <c r="H118" s="52"/>
    </row>
    <row r="119" spans="1:8">
      <c r="A119" s="52"/>
      <c r="B119" s="52"/>
      <c r="C119" s="52"/>
      <c r="D119" s="52"/>
      <c r="E119" s="52"/>
      <c r="F119" s="52"/>
      <c r="G119" s="52"/>
      <c r="H119" s="52"/>
    </row>
    <row r="120" spans="1:8">
      <c r="A120" s="52"/>
      <c r="B120" s="52"/>
      <c r="C120" s="52"/>
      <c r="D120" s="52"/>
      <c r="E120" s="52"/>
      <c r="F120" s="52"/>
      <c r="G120" s="52"/>
      <c r="H120" s="52"/>
    </row>
    <row r="121" spans="1:8">
      <c r="A121" s="52"/>
      <c r="B121" s="52"/>
      <c r="C121" s="52"/>
      <c r="D121" s="52"/>
      <c r="E121" s="52"/>
      <c r="F121" s="52"/>
      <c r="G121" s="52"/>
      <c r="H121" s="52"/>
    </row>
    <row r="122" spans="1:8">
      <c r="A122" s="52"/>
      <c r="B122" s="52"/>
      <c r="C122" s="52"/>
      <c r="D122" s="52"/>
      <c r="E122" s="52"/>
      <c r="F122" s="52"/>
      <c r="G122" s="52"/>
      <c r="H122" s="52"/>
    </row>
    <row r="123" spans="1:8">
      <c r="A123" s="52"/>
      <c r="B123" s="52"/>
      <c r="C123" s="52"/>
      <c r="D123" s="52"/>
      <c r="E123" s="52"/>
      <c r="F123" s="52"/>
      <c r="G123" s="52"/>
      <c r="H123" s="52"/>
    </row>
    <row r="124" spans="1:8">
      <c r="A124" s="52"/>
      <c r="B124" s="52"/>
      <c r="C124" s="52"/>
      <c r="D124" s="52"/>
      <c r="E124" s="52"/>
      <c r="F124" s="52"/>
      <c r="G124" s="52"/>
      <c r="H124" s="52"/>
    </row>
    <row r="125" spans="1:8">
      <c r="A125" s="52"/>
      <c r="B125" s="52"/>
      <c r="C125" s="52"/>
      <c r="D125" s="52"/>
      <c r="E125" s="52"/>
      <c r="F125" s="52"/>
      <c r="G125" s="52"/>
      <c r="H125" s="52"/>
    </row>
    <row r="126" spans="1:8">
      <c r="A126" s="52"/>
      <c r="B126" s="52"/>
      <c r="C126" s="52"/>
      <c r="D126" s="52"/>
      <c r="E126" s="52"/>
      <c r="F126" s="52"/>
      <c r="G126" s="52"/>
      <c r="H126" s="52"/>
    </row>
    <row r="127" spans="1:8">
      <c r="A127" s="52"/>
      <c r="B127" s="52"/>
      <c r="C127" s="52"/>
      <c r="D127" s="52"/>
      <c r="E127" s="52"/>
      <c r="F127" s="52"/>
      <c r="G127" s="52"/>
      <c r="H127" s="52"/>
    </row>
    <row r="128" spans="1:8">
      <c r="A128" s="52"/>
      <c r="B128" s="52"/>
      <c r="C128" s="52"/>
      <c r="D128" s="52"/>
      <c r="E128" s="52"/>
      <c r="F128" s="52"/>
      <c r="G128" s="52"/>
      <c r="H128" s="52"/>
    </row>
    <row r="129" spans="1:8">
      <c r="A129" s="52"/>
      <c r="B129" s="52"/>
      <c r="C129" s="52"/>
      <c r="D129" s="52"/>
      <c r="E129" s="52"/>
      <c r="F129" s="52"/>
      <c r="G129" s="52"/>
      <c r="H129" s="52"/>
    </row>
    <row r="130" spans="1:8">
      <c r="A130" s="52"/>
      <c r="B130" s="52"/>
      <c r="C130" s="52"/>
      <c r="D130" s="52"/>
      <c r="E130" s="52"/>
      <c r="F130" s="52"/>
      <c r="G130" s="52"/>
      <c r="H130" s="52"/>
    </row>
    <row r="131" spans="1:8">
      <c r="A131" s="52"/>
      <c r="B131" s="52"/>
      <c r="C131" s="52"/>
      <c r="D131" s="52"/>
      <c r="E131" s="52"/>
      <c r="F131" s="52"/>
      <c r="G131" s="52"/>
      <c r="H131" s="52"/>
    </row>
    <row r="132" spans="1:8">
      <c r="A132" s="52"/>
      <c r="B132" s="52"/>
      <c r="C132" s="52"/>
      <c r="D132" s="52"/>
      <c r="E132" s="52"/>
      <c r="F132" s="52"/>
      <c r="G132" s="52"/>
      <c r="H132" s="52"/>
    </row>
    <row r="133" spans="1:8">
      <c r="A133" s="52"/>
      <c r="B133" s="52"/>
      <c r="C133" s="52"/>
      <c r="D133" s="52"/>
      <c r="E133" s="52"/>
      <c r="F133" s="52"/>
      <c r="G133" s="52"/>
      <c r="H133" s="52"/>
    </row>
    <row r="134" spans="1:8">
      <c r="A134" s="52"/>
      <c r="B134" s="52"/>
      <c r="C134" s="52"/>
      <c r="D134" s="52"/>
      <c r="E134" s="52"/>
      <c r="F134" s="52"/>
      <c r="G134" s="52"/>
      <c r="H134" s="52"/>
    </row>
    <row r="135" spans="1:8">
      <c r="A135" s="52"/>
      <c r="B135" s="52"/>
      <c r="C135" s="52"/>
      <c r="D135" s="52"/>
      <c r="E135" s="52"/>
      <c r="F135" s="52"/>
      <c r="G135" s="52"/>
      <c r="H135" s="52"/>
    </row>
    <row r="136" spans="1:8">
      <c r="A136" s="52"/>
      <c r="B136" s="52"/>
      <c r="C136" s="52"/>
      <c r="D136" s="52"/>
      <c r="E136" s="52"/>
      <c r="F136" s="52"/>
      <c r="G136" s="52"/>
      <c r="H136" s="52"/>
    </row>
    <row r="137" spans="1:8">
      <c r="A137" s="52"/>
      <c r="B137" s="52"/>
      <c r="C137" s="52"/>
      <c r="D137" s="52"/>
      <c r="E137" s="52"/>
      <c r="F137" s="52"/>
      <c r="G137" s="52"/>
      <c r="H137" s="52"/>
    </row>
    <row r="138" spans="1:8">
      <c r="A138" s="52"/>
      <c r="B138" s="52"/>
      <c r="C138" s="52"/>
      <c r="D138" s="52"/>
      <c r="E138" s="52"/>
      <c r="F138" s="52"/>
      <c r="G138" s="52"/>
      <c r="H138" s="52"/>
    </row>
    <row r="139" spans="1:8">
      <c r="A139" s="52"/>
      <c r="B139" s="52"/>
      <c r="C139" s="52"/>
      <c r="D139" s="52"/>
      <c r="E139" s="52"/>
      <c r="F139" s="52"/>
      <c r="G139" s="52"/>
      <c r="H139" s="52"/>
    </row>
    <row r="140" spans="1:8">
      <c r="A140" s="52"/>
      <c r="B140" s="52"/>
      <c r="C140" s="52"/>
      <c r="D140" s="52"/>
      <c r="E140" s="52"/>
      <c r="F140" s="52"/>
      <c r="G140" s="52"/>
      <c r="H140" s="52"/>
    </row>
    <row r="141" spans="1:8">
      <c r="A141" s="52"/>
      <c r="B141" s="52"/>
      <c r="C141" s="52"/>
      <c r="D141" s="52"/>
      <c r="E141" s="52"/>
      <c r="F141" s="52"/>
      <c r="G141" s="52"/>
      <c r="H141" s="52"/>
    </row>
    <row r="142" spans="1:8">
      <c r="A142" s="52"/>
      <c r="B142" s="52"/>
      <c r="C142" s="52"/>
      <c r="D142" s="52"/>
      <c r="E142" s="52"/>
      <c r="F142" s="52"/>
      <c r="G142" s="52"/>
      <c r="H142" s="52"/>
    </row>
    <row r="143" spans="1:8">
      <c r="A143" s="52"/>
      <c r="B143" s="52"/>
      <c r="C143" s="52"/>
      <c r="D143" s="52"/>
      <c r="E143" s="52"/>
      <c r="F143" s="52"/>
      <c r="G143" s="52"/>
      <c r="H143" s="52"/>
    </row>
    <row r="144" spans="1:8">
      <c r="A144" s="52"/>
      <c r="B144" s="52"/>
      <c r="C144" s="52"/>
      <c r="D144" s="52"/>
      <c r="E144" s="52"/>
      <c r="F144" s="52"/>
      <c r="G144" s="52"/>
      <c r="H144" s="52"/>
    </row>
    <row r="145" spans="1:8">
      <c r="A145" s="52"/>
      <c r="B145" s="52"/>
      <c r="C145" s="52"/>
      <c r="D145" s="52"/>
      <c r="E145" s="52"/>
      <c r="F145" s="52"/>
      <c r="G145" s="52"/>
      <c r="H145" s="52"/>
    </row>
    <row r="146" spans="1:8">
      <c r="A146" s="52"/>
      <c r="B146" s="52"/>
      <c r="C146" s="52"/>
      <c r="D146" s="52"/>
      <c r="E146" s="52"/>
      <c r="F146" s="52"/>
      <c r="G146" s="52"/>
      <c r="H146" s="52"/>
    </row>
    <row r="147" spans="1:8">
      <c r="A147" s="52"/>
      <c r="B147" s="52"/>
      <c r="C147" s="52"/>
      <c r="D147" s="52"/>
      <c r="E147" s="52"/>
      <c r="F147" s="52"/>
      <c r="G147" s="52"/>
      <c r="H147" s="52"/>
    </row>
    <row r="148" spans="1:8">
      <c r="A148" s="52"/>
      <c r="B148" s="52"/>
      <c r="C148" s="52"/>
      <c r="D148" s="52"/>
      <c r="E148" s="52"/>
      <c r="F148" s="52"/>
      <c r="G148" s="52"/>
      <c r="H148" s="52"/>
    </row>
    <row r="149" spans="1:8">
      <c r="A149" s="52"/>
      <c r="B149" s="52"/>
      <c r="C149" s="52"/>
      <c r="D149" s="52"/>
      <c r="E149" s="52"/>
      <c r="F149" s="52"/>
      <c r="G149" s="52"/>
      <c r="H149" s="52"/>
    </row>
    <row r="150" spans="1:8">
      <c r="A150" s="52"/>
      <c r="B150" s="52"/>
      <c r="C150" s="52"/>
      <c r="D150" s="52"/>
      <c r="E150" s="52"/>
      <c r="F150" s="52"/>
      <c r="G150" s="52"/>
      <c r="H150" s="52"/>
    </row>
    <row r="151" spans="1:8">
      <c r="A151" s="52"/>
      <c r="B151" s="52"/>
      <c r="C151" s="52"/>
      <c r="D151" s="52"/>
      <c r="E151" s="52"/>
      <c r="F151" s="52"/>
      <c r="G151" s="52"/>
      <c r="H151" s="52"/>
    </row>
    <row r="152" spans="1:8">
      <c r="A152" s="52"/>
      <c r="B152" s="52"/>
      <c r="C152" s="52"/>
      <c r="D152" s="52"/>
      <c r="E152" s="52"/>
      <c r="F152" s="52"/>
      <c r="G152" s="52"/>
      <c r="H152" s="52"/>
    </row>
    <row r="153" spans="1:8">
      <c r="A153" s="52"/>
      <c r="B153" s="52"/>
      <c r="C153" s="52"/>
      <c r="D153" s="52"/>
      <c r="E153" s="52"/>
      <c r="F153" s="52"/>
      <c r="G153" s="52"/>
      <c r="H153" s="52"/>
    </row>
    <row r="154" spans="1:8">
      <c r="A154" s="52"/>
      <c r="B154" s="52"/>
      <c r="C154" s="52"/>
      <c r="D154" s="52"/>
      <c r="E154" s="52"/>
      <c r="F154" s="52"/>
      <c r="G154" s="52"/>
      <c r="H154" s="52"/>
    </row>
    <row r="155" spans="1:8">
      <c r="A155" s="52"/>
      <c r="B155" s="52"/>
      <c r="C155" s="52"/>
      <c r="D155" s="52"/>
      <c r="E155" s="52"/>
      <c r="F155" s="52"/>
      <c r="G155" s="52"/>
      <c r="H155" s="52"/>
    </row>
    <row r="156" spans="1:8">
      <c r="A156" s="52"/>
      <c r="B156" s="52"/>
      <c r="C156" s="52"/>
      <c r="D156" s="52"/>
      <c r="E156" s="52"/>
      <c r="F156" s="52"/>
      <c r="G156" s="52"/>
      <c r="H156" s="52"/>
    </row>
    <row r="157" spans="1:8">
      <c r="A157" s="52"/>
      <c r="B157" s="52"/>
      <c r="C157" s="52"/>
      <c r="D157" s="52"/>
      <c r="E157" s="52"/>
      <c r="F157" s="52"/>
      <c r="G157" s="52"/>
      <c r="H157" s="52"/>
    </row>
    <row r="158" spans="1:8">
      <c r="A158" s="52"/>
      <c r="B158" s="52"/>
      <c r="C158" s="52"/>
      <c r="D158" s="52"/>
      <c r="E158" s="52"/>
      <c r="F158" s="52"/>
      <c r="G158" s="52"/>
      <c r="H158" s="52"/>
    </row>
    <row r="159" spans="1:8">
      <c r="A159" s="52"/>
      <c r="B159" s="52"/>
      <c r="C159" s="52"/>
      <c r="D159" s="52"/>
      <c r="E159" s="52"/>
      <c r="F159" s="52"/>
      <c r="G159" s="52"/>
      <c r="H159" s="52"/>
    </row>
    <row r="160" spans="1:8">
      <c r="A160" s="52"/>
      <c r="B160" s="52"/>
      <c r="C160" s="52"/>
      <c r="D160" s="52"/>
      <c r="E160" s="52"/>
      <c r="F160" s="52"/>
      <c r="G160" s="52"/>
      <c r="H160" s="52"/>
    </row>
    <row r="161" spans="1:8">
      <c r="A161" s="52"/>
      <c r="B161" s="52"/>
      <c r="C161" s="52"/>
      <c r="D161" s="52"/>
      <c r="E161" s="52"/>
      <c r="F161" s="52"/>
      <c r="G161" s="52"/>
      <c r="H161" s="52"/>
    </row>
    <row r="162" spans="1:8">
      <c r="A162" s="52"/>
      <c r="B162" s="52"/>
      <c r="C162" s="52"/>
      <c r="D162" s="52"/>
      <c r="E162" s="52"/>
      <c r="F162" s="52"/>
      <c r="G162" s="52"/>
      <c r="H162" s="52"/>
    </row>
    <row r="163" spans="1:8">
      <c r="A163" s="52"/>
      <c r="B163" s="52"/>
      <c r="C163" s="52"/>
      <c r="D163" s="52"/>
      <c r="E163" s="52"/>
      <c r="F163" s="52"/>
      <c r="G163" s="52"/>
      <c r="H163" s="52"/>
    </row>
    <row r="164" spans="1:8">
      <c r="A164" s="52"/>
      <c r="B164" s="52"/>
      <c r="C164" s="52"/>
      <c r="D164" s="52"/>
      <c r="E164" s="52"/>
      <c r="F164" s="52"/>
      <c r="G164" s="52"/>
      <c r="H164" s="52"/>
    </row>
    <row r="165" spans="1:8">
      <c r="A165" s="52"/>
      <c r="B165" s="52"/>
      <c r="C165" s="52"/>
      <c r="D165" s="52"/>
      <c r="E165" s="52"/>
      <c r="F165" s="52"/>
      <c r="G165" s="52"/>
      <c r="H165" s="52"/>
    </row>
    <row r="166" spans="1:8">
      <c r="A166" s="52"/>
      <c r="B166" s="52"/>
      <c r="C166" s="52"/>
      <c r="D166" s="52"/>
      <c r="E166" s="52"/>
      <c r="F166" s="52"/>
      <c r="G166" s="52"/>
      <c r="H166" s="52"/>
    </row>
    <row r="167" spans="1:8">
      <c r="A167" s="52"/>
      <c r="B167" s="52"/>
      <c r="C167" s="52"/>
      <c r="D167" s="52"/>
      <c r="E167" s="52"/>
      <c r="F167" s="52"/>
      <c r="G167" s="52"/>
      <c r="H167" s="52"/>
    </row>
    <row r="168" spans="1:8">
      <c r="A168" s="52"/>
      <c r="B168" s="52"/>
      <c r="C168" s="52"/>
      <c r="D168" s="52"/>
      <c r="E168" s="52"/>
      <c r="F168" s="52"/>
      <c r="G168" s="52"/>
      <c r="H168" s="52"/>
    </row>
    <row r="169" spans="1:8">
      <c r="A169" s="52"/>
      <c r="B169" s="52"/>
      <c r="C169" s="52"/>
      <c r="D169" s="52"/>
      <c r="E169" s="52"/>
      <c r="F169" s="52"/>
      <c r="G169" s="52"/>
      <c r="H169" s="52"/>
    </row>
    <row r="170" spans="1:8">
      <c r="A170" s="52"/>
      <c r="B170" s="52"/>
      <c r="C170" s="52"/>
      <c r="D170" s="52"/>
      <c r="E170" s="52"/>
      <c r="F170" s="52"/>
      <c r="G170" s="52"/>
      <c r="H170" s="52"/>
    </row>
    <row r="171" spans="1:8">
      <c r="A171" s="52"/>
      <c r="B171" s="52"/>
      <c r="C171" s="52"/>
      <c r="D171" s="52"/>
      <c r="E171" s="52"/>
      <c r="F171" s="52"/>
      <c r="G171" s="52"/>
      <c r="H171" s="52"/>
    </row>
    <row r="172" spans="1:8">
      <c r="A172" s="52"/>
      <c r="B172" s="52"/>
      <c r="C172" s="52"/>
      <c r="D172" s="52"/>
      <c r="E172" s="52"/>
      <c r="F172" s="52"/>
      <c r="G172" s="52"/>
      <c r="H172" s="52"/>
    </row>
    <row r="173" spans="1:8">
      <c r="A173" s="52"/>
      <c r="B173" s="52"/>
      <c r="C173" s="52"/>
      <c r="D173" s="52"/>
      <c r="E173" s="52"/>
      <c r="F173" s="52"/>
      <c r="G173" s="52"/>
      <c r="H173" s="52"/>
    </row>
    <row r="174" spans="1:8">
      <c r="A174" s="52"/>
      <c r="B174" s="52"/>
      <c r="C174" s="52"/>
      <c r="D174" s="52"/>
      <c r="E174" s="52"/>
      <c r="F174" s="52"/>
      <c r="G174" s="52"/>
      <c r="H174" s="52"/>
    </row>
    <row r="175" spans="1:8">
      <c r="A175" s="52"/>
      <c r="B175" s="52"/>
      <c r="C175" s="52"/>
      <c r="D175" s="52"/>
      <c r="E175" s="52"/>
      <c r="F175" s="52"/>
      <c r="G175" s="52"/>
      <c r="H175" s="52"/>
    </row>
    <row r="176" spans="1:8">
      <c r="A176" s="52"/>
      <c r="B176" s="52"/>
      <c r="C176" s="52"/>
      <c r="D176" s="52"/>
      <c r="E176" s="52"/>
      <c r="F176" s="52"/>
      <c r="G176" s="52"/>
      <c r="H176" s="52"/>
    </row>
    <row r="177" spans="1:8">
      <c r="A177" s="52"/>
      <c r="B177" s="52"/>
      <c r="C177" s="52"/>
      <c r="D177" s="52"/>
      <c r="E177" s="52"/>
      <c r="F177" s="52"/>
      <c r="G177" s="52"/>
      <c r="H177" s="52"/>
    </row>
    <row r="178" spans="1:8">
      <c r="A178" s="52"/>
      <c r="B178" s="52"/>
      <c r="C178" s="52"/>
      <c r="D178" s="52"/>
      <c r="E178" s="52"/>
      <c r="F178" s="52"/>
      <c r="G178" s="52"/>
      <c r="H178" s="52"/>
    </row>
    <row r="179" spans="1:8">
      <c r="A179" s="52"/>
      <c r="B179" s="52"/>
      <c r="C179" s="52"/>
      <c r="D179" s="52"/>
      <c r="E179" s="52"/>
      <c r="F179" s="52"/>
      <c r="G179" s="52"/>
      <c r="H179" s="52"/>
    </row>
    <row r="180" spans="1:8">
      <c r="A180" s="52"/>
      <c r="B180" s="52"/>
      <c r="C180" s="52"/>
      <c r="D180" s="52"/>
      <c r="E180" s="52"/>
      <c r="F180" s="52"/>
      <c r="G180" s="52"/>
      <c r="H180" s="52"/>
    </row>
    <row r="181" spans="1:8">
      <c r="A181" s="52"/>
      <c r="B181" s="52"/>
      <c r="C181" s="52"/>
      <c r="D181" s="52"/>
      <c r="E181" s="52"/>
      <c r="F181" s="52"/>
      <c r="G181" s="52"/>
      <c r="H181" s="52"/>
    </row>
    <row r="182" spans="1:8">
      <c r="A182" s="52"/>
      <c r="B182" s="52"/>
      <c r="C182" s="52"/>
      <c r="D182" s="52"/>
      <c r="E182" s="52"/>
      <c r="F182" s="52"/>
      <c r="G182" s="52"/>
      <c r="H182" s="52"/>
    </row>
    <row r="183" spans="1:8">
      <c r="A183" s="52"/>
      <c r="B183" s="52"/>
      <c r="C183" s="52"/>
      <c r="D183" s="52"/>
      <c r="E183" s="52"/>
      <c r="F183" s="52"/>
      <c r="G183" s="52"/>
      <c r="H183" s="52"/>
    </row>
    <row r="184" spans="1:8">
      <c r="A184" s="52"/>
      <c r="B184" s="52"/>
      <c r="C184" s="52"/>
      <c r="D184" s="52"/>
      <c r="E184" s="52"/>
      <c r="F184" s="52"/>
      <c r="G184" s="52"/>
      <c r="H184" s="52"/>
    </row>
    <row r="185" spans="1:8">
      <c r="A185" s="52"/>
      <c r="B185" s="52"/>
      <c r="C185" s="52"/>
      <c r="D185" s="52"/>
      <c r="E185" s="52"/>
      <c r="F185" s="52"/>
      <c r="G185" s="52"/>
      <c r="H185" s="52"/>
    </row>
    <row r="186" spans="1:8">
      <c r="A186" s="52"/>
      <c r="B186" s="52"/>
      <c r="C186" s="52"/>
      <c r="D186" s="52"/>
      <c r="E186" s="52"/>
      <c r="F186" s="52"/>
      <c r="G186" s="52"/>
      <c r="H186" s="52"/>
    </row>
    <row r="187" spans="1:8">
      <c r="A187" s="52"/>
      <c r="B187" s="52"/>
      <c r="C187" s="52"/>
      <c r="D187" s="52"/>
      <c r="E187" s="52"/>
      <c r="F187" s="52"/>
      <c r="G187" s="52"/>
      <c r="H187" s="52"/>
    </row>
    <row r="188" spans="1:8">
      <c r="A188" s="52"/>
      <c r="B188" s="52"/>
      <c r="C188" s="52"/>
      <c r="D188" s="52"/>
      <c r="E188" s="52"/>
      <c r="F188" s="52"/>
      <c r="G188" s="52"/>
      <c r="H188" s="52"/>
    </row>
    <row r="189" spans="1:8">
      <c r="A189" s="52"/>
      <c r="B189" s="52"/>
      <c r="C189" s="52"/>
      <c r="D189" s="52"/>
      <c r="E189" s="52"/>
      <c r="F189" s="52"/>
      <c r="G189" s="52"/>
      <c r="H189" s="52"/>
    </row>
    <row r="190" spans="1:8">
      <c r="A190" s="52"/>
      <c r="B190" s="52"/>
      <c r="C190" s="52"/>
      <c r="D190" s="52"/>
      <c r="E190" s="52"/>
      <c r="F190" s="52"/>
      <c r="G190" s="52"/>
      <c r="H190" s="52"/>
    </row>
    <row r="191" spans="1:8">
      <c r="A191" s="52"/>
      <c r="B191" s="52"/>
      <c r="C191" s="52"/>
      <c r="D191" s="52"/>
      <c r="E191" s="52"/>
      <c r="F191" s="52"/>
      <c r="G191" s="52"/>
      <c r="H191" s="52"/>
    </row>
    <row r="192" spans="1:8">
      <c r="A192" s="52"/>
      <c r="B192" s="52"/>
      <c r="C192" s="52"/>
      <c r="D192" s="52"/>
      <c r="E192" s="52"/>
      <c r="F192" s="52"/>
      <c r="G192" s="52"/>
      <c r="H192" s="52"/>
    </row>
    <row r="193" spans="1:8">
      <c r="A193" s="52"/>
      <c r="B193" s="52"/>
      <c r="C193" s="52"/>
      <c r="D193" s="52"/>
      <c r="E193" s="52"/>
      <c r="F193" s="52"/>
      <c r="G193" s="52"/>
      <c r="H193" s="52"/>
    </row>
    <row r="194" spans="1:8">
      <c r="A194" s="52"/>
      <c r="B194" s="52"/>
      <c r="C194" s="52"/>
      <c r="D194" s="52"/>
      <c r="E194" s="52"/>
      <c r="F194" s="52"/>
      <c r="G194" s="52"/>
      <c r="H194" s="52"/>
    </row>
    <row r="195" spans="1:8">
      <c r="A195" s="52"/>
      <c r="B195" s="52"/>
      <c r="C195" s="52"/>
      <c r="D195" s="52"/>
      <c r="E195" s="52"/>
      <c r="F195" s="52"/>
      <c r="G195" s="52"/>
      <c r="H195" s="52"/>
    </row>
    <row r="196" spans="1:8">
      <c r="A196" s="52"/>
      <c r="B196" s="52"/>
      <c r="C196" s="52"/>
      <c r="D196" s="52"/>
      <c r="E196" s="52"/>
      <c r="F196" s="52"/>
      <c r="G196" s="52"/>
      <c r="H196" s="52"/>
    </row>
    <row r="197" spans="1:8">
      <c r="A197" s="52"/>
      <c r="B197" s="52"/>
      <c r="C197" s="52"/>
      <c r="D197" s="52"/>
      <c r="E197" s="52"/>
      <c r="F197" s="52"/>
      <c r="G197" s="52"/>
      <c r="H197" s="52"/>
    </row>
    <row r="198" spans="1:8">
      <c r="A198" s="52"/>
      <c r="B198" s="52"/>
      <c r="C198" s="52"/>
      <c r="D198" s="52"/>
      <c r="E198" s="52"/>
      <c r="F198" s="52"/>
      <c r="G198" s="52"/>
      <c r="H198" s="52"/>
    </row>
    <row r="199" spans="1:8">
      <c r="A199" s="52"/>
      <c r="B199" s="52"/>
      <c r="C199" s="52"/>
      <c r="D199" s="52"/>
      <c r="E199" s="52"/>
      <c r="F199" s="52"/>
      <c r="G199" s="52"/>
      <c r="H199" s="52"/>
    </row>
    <row r="200" spans="1:8">
      <c r="A200" s="52"/>
      <c r="B200" s="52"/>
      <c r="C200" s="52"/>
      <c r="D200" s="52"/>
      <c r="E200" s="52"/>
      <c r="F200" s="52"/>
      <c r="G200" s="52"/>
      <c r="H200" s="52"/>
    </row>
    <row r="201" spans="1:8">
      <c r="A201" s="52"/>
      <c r="B201" s="52"/>
      <c r="C201" s="52"/>
      <c r="D201" s="52"/>
      <c r="E201" s="52"/>
      <c r="F201" s="52"/>
      <c r="G201" s="52"/>
      <c r="H201" s="52"/>
    </row>
    <row r="202" spans="1:8">
      <c r="A202" s="52"/>
      <c r="B202" s="52"/>
      <c r="C202" s="52"/>
      <c r="D202" s="52"/>
      <c r="E202" s="52"/>
      <c r="F202" s="52"/>
      <c r="G202" s="52"/>
      <c r="H202" s="52"/>
    </row>
    <row r="203" spans="1:8">
      <c r="A203" s="52"/>
      <c r="B203" s="52"/>
      <c r="C203" s="52"/>
      <c r="D203" s="52"/>
      <c r="E203" s="52"/>
      <c r="F203" s="52"/>
      <c r="G203" s="52"/>
      <c r="H203" s="52"/>
    </row>
    <row r="204" spans="1:8">
      <c r="A204" s="52"/>
      <c r="B204" s="52"/>
      <c r="C204" s="52"/>
      <c r="D204" s="52"/>
      <c r="E204" s="52"/>
      <c r="F204" s="52"/>
      <c r="G204" s="52"/>
      <c r="H204" s="52"/>
    </row>
    <row r="205" spans="1:8">
      <c r="A205" s="52"/>
      <c r="B205" s="52"/>
      <c r="C205" s="52"/>
      <c r="D205" s="52"/>
      <c r="E205" s="52"/>
      <c r="F205" s="52"/>
      <c r="G205" s="52"/>
      <c r="H205" s="52"/>
    </row>
    <row r="206" spans="1:8">
      <c r="A206" s="52"/>
      <c r="B206" s="52"/>
      <c r="C206" s="52"/>
      <c r="D206" s="52"/>
      <c r="E206" s="52"/>
      <c r="F206" s="52"/>
      <c r="G206" s="52"/>
      <c r="H206" s="52"/>
    </row>
    <row r="207" spans="1:8">
      <c r="A207" s="52"/>
      <c r="B207" s="52"/>
      <c r="C207" s="52"/>
      <c r="D207" s="52"/>
      <c r="E207" s="52"/>
      <c r="F207" s="52"/>
      <c r="G207" s="52"/>
      <c r="H207" s="52"/>
    </row>
    <row r="208" spans="1:8">
      <c r="A208" s="52"/>
      <c r="B208" s="52"/>
      <c r="C208" s="52"/>
      <c r="D208" s="52"/>
      <c r="E208" s="52"/>
      <c r="F208" s="52"/>
      <c r="G208" s="52"/>
      <c r="H208" s="52"/>
    </row>
    <row r="209" spans="1:8">
      <c r="A209" s="52"/>
      <c r="B209" s="52"/>
      <c r="C209" s="52"/>
      <c r="D209" s="52"/>
      <c r="E209" s="52"/>
      <c r="F209" s="52"/>
      <c r="G209" s="52"/>
      <c r="H209" s="52"/>
    </row>
    <row r="210" spans="1:8">
      <c r="A210" s="52"/>
      <c r="B210" s="52"/>
      <c r="C210" s="52"/>
      <c r="D210" s="52"/>
      <c r="E210" s="52"/>
      <c r="F210" s="52"/>
      <c r="G210" s="52"/>
      <c r="H210" s="52"/>
    </row>
    <row r="211" spans="1:8">
      <c r="A211" s="52"/>
      <c r="B211" s="52"/>
      <c r="C211" s="52"/>
      <c r="D211" s="52"/>
      <c r="E211" s="52"/>
      <c r="F211" s="52"/>
      <c r="G211" s="52"/>
      <c r="H211" s="52"/>
    </row>
    <row r="212" spans="1:8">
      <c r="A212" s="52"/>
      <c r="B212" s="52"/>
      <c r="C212" s="52"/>
      <c r="D212" s="52"/>
      <c r="E212" s="52"/>
      <c r="F212" s="52"/>
      <c r="G212" s="52"/>
      <c r="H212" s="52"/>
    </row>
    <row r="213" spans="1:8">
      <c r="A213" s="52"/>
      <c r="B213" s="52"/>
      <c r="C213" s="52"/>
      <c r="D213" s="52"/>
      <c r="E213" s="52"/>
      <c r="F213" s="52"/>
      <c r="G213" s="52"/>
      <c r="H213" s="52"/>
    </row>
    <row r="214" spans="1:8">
      <c r="A214" s="52"/>
      <c r="B214" s="52"/>
      <c r="C214" s="52"/>
      <c r="D214" s="52"/>
      <c r="E214" s="52"/>
      <c r="F214" s="52"/>
      <c r="G214" s="52"/>
      <c r="H214" s="52"/>
    </row>
    <row r="215" spans="1:8">
      <c r="A215" s="52"/>
      <c r="B215" s="52"/>
      <c r="C215" s="52"/>
      <c r="D215" s="52"/>
      <c r="E215" s="52"/>
      <c r="F215" s="52"/>
      <c r="G215" s="52"/>
      <c r="H215" s="52"/>
    </row>
    <row r="216" spans="1:8">
      <c r="A216" s="52"/>
      <c r="B216" s="52"/>
      <c r="C216" s="52"/>
      <c r="D216" s="52"/>
      <c r="E216" s="52"/>
      <c r="F216" s="52"/>
      <c r="G216" s="52"/>
      <c r="H216" s="52"/>
    </row>
    <row r="217" spans="1:8">
      <c r="A217" s="52"/>
      <c r="B217" s="52"/>
      <c r="C217" s="52"/>
      <c r="D217" s="52"/>
      <c r="E217" s="52"/>
      <c r="F217" s="52"/>
      <c r="G217" s="52"/>
      <c r="H217" s="52"/>
    </row>
    <row r="218" spans="1:8">
      <c r="A218" s="52"/>
      <c r="B218" s="52"/>
      <c r="C218" s="52"/>
      <c r="D218" s="52"/>
      <c r="E218" s="52"/>
      <c r="F218" s="52"/>
      <c r="G218" s="52"/>
      <c r="H218" s="52"/>
    </row>
    <row r="219" spans="1:8">
      <c r="A219" s="52"/>
      <c r="B219" s="52"/>
      <c r="C219" s="52"/>
      <c r="D219" s="52"/>
      <c r="E219" s="52"/>
      <c r="F219" s="52"/>
      <c r="G219" s="52"/>
      <c r="H219" s="52"/>
    </row>
    <row r="220" spans="1:8">
      <c r="A220" s="52"/>
      <c r="B220" s="52"/>
      <c r="C220" s="52"/>
      <c r="D220" s="52"/>
      <c r="E220" s="52"/>
      <c r="F220" s="52"/>
      <c r="G220" s="52"/>
      <c r="H220" s="52"/>
    </row>
    <row r="221" spans="1:8">
      <c r="A221" s="52"/>
      <c r="B221" s="52"/>
      <c r="C221" s="52"/>
      <c r="D221" s="52"/>
      <c r="E221" s="52"/>
      <c r="F221" s="52"/>
      <c r="G221" s="52"/>
      <c r="H221" s="52"/>
    </row>
    <row r="222" spans="1:8">
      <c r="A222" s="52"/>
      <c r="B222" s="52"/>
      <c r="C222" s="52"/>
      <c r="D222" s="52"/>
      <c r="E222" s="52"/>
      <c r="F222" s="52"/>
      <c r="G222" s="52"/>
      <c r="H222" s="52"/>
    </row>
    <row r="223" spans="1:8">
      <c r="A223" s="52"/>
      <c r="B223" s="52"/>
      <c r="C223" s="52"/>
      <c r="D223" s="52"/>
      <c r="E223" s="52"/>
      <c r="F223" s="52"/>
      <c r="G223" s="52"/>
      <c r="H223" s="52"/>
    </row>
    <row r="224" spans="1:8">
      <c r="A224" s="52"/>
      <c r="B224" s="52"/>
      <c r="C224" s="52"/>
      <c r="D224" s="52"/>
      <c r="E224" s="52"/>
      <c r="F224" s="52"/>
      <c r="G224" s="52"/>
      <c r="H224" s="52"/>
    </row>
    <row r="225" spans="1:8">
      <c r="A225" s="52"/>
      <c r="B225" s="52"/>
      <c r="C225" s="52"/>
      <c r="D225" s="52"/>
      <c r="E225" s="52"/>
      <c r="F225" s="52"/>
      <c r="G225" s="52"/>
      <c r="H225" s="52"/>
    </row>
    <row r="226" spans="1:8">
      <c r="A226" s="52"/>
      <c r="B226" s="52"/>
      <c r="C226" s="52"/>
      <c r="D226" s="52"/>
      <c r="E226" s="52"/>
      <c r="F226" s="52"/>
      <c r="G226" s="52"/>
      <c r="H226" s="52"/>
    </row>
    <row r="227" spans="1:8">
      <c r="A227" s="52"/>
      <c r="B227" s="52"/>
      <c r="C227" s="52"/>
      <c r="D227" s="52"/>
      <c r="E227" s="52"/>
      <c r="F227" s="52"/>
      <c r="G227" s="52"/>
      <c r="H227" s="52"/>
    </row>
    <row r="228" spans="1:8">
      <c r="A228" s="52"/>
      <c r="B228" s="52"/>
      <c r="C228" s="52"/>
      <c r="D228" s="52"/>
      <c r="E228" s="52"/>
      <c r="F228" s="52"/>
      <c r="G228" s="52"/>
      <c r="H228" s="52"/>
    </row>
    <row r="229" spans="1:8">
      <c r="A229" s="52"/>
      <c r="B229" s="52"/>
      <c r="C229" s="52"/>
      <c r="D229" s="52"/>
      <c r="E229" s="52"/>
      <c r="F229" s="52"/>
      <c r="G229" s="52"/>
      <c r="H229" s="52"/>
    </row>
    <row r="230" spans="1:8">
      <c r="A230" s="52"/>
      <c r="B230" s="52"/>
      <c r="C230" s="52"/>
      <c r="D230" s="52"/>
      <c r="E230" s="52"/>
      <c r="F230" s="52"/>
      <c r="G230" s="52"/>
      <c r="H230" s="52"/>
    </row>
    <row r="231" spans="1:8">
      <c r="A231" s="52"/>
      <c r="B231" s="52"/>
      <c r="C231" s="52"/>
      <c r="D231" s="52"/>
      <c r="E231" s="52"/>
      <c r="F231" s="52"/>
      <c r="G231" s="52"/>
      <c r="H231" s="52"/>
    </row>
    <row r="232" spans="1:8">
      <c r="A232" s="52"/>
      <c r="B232" s="52"/>
      <c r="C232" s="52"/>
      <c r="D232" s="52"/>
      <c r="E232" s="52"/>
      <c r="F232" s="52"/>
      <c r="G232" s="52"/>
      <c r="H232" s="52"/>
    </row>
    <row r="233" spans="1:8">
      <c r="A233" s="52"/>
      <c r="B233" s="52"/>
      <c r="C233" s="52"/>
      <c r="D233" s="52"/>
      <c r="E233" s="52"/>
      <c r="F233" s="52"/>
      <c r="G233" s="52"/>
      <c r="H233" s="52"/>
    </row>
    <row r="234" spans="1:8">
      <c r="A234" s="52"/>
      <c r="B234" s="52"/>
      <c r="C234" s="52"/>
      <c r="D234" s="52"/>
      <c r="E234" s="52"/>
      <c r="F234" s="52"/>
      <c r="G234" s="52"/>
      <c r="H234" s="52"/>
    </row>
    <row r="235" spans="1:8">
      <c r="A235" s="52"/>
      <c r="B235" s="52"/>
      <c r="C235" s="52"/>
      <c r="D235" s="52"/>
      <c r="E235" s="52"/>
      <c r="F235" s="52"/>
      <c r="G235" s="52"/>
      <c r="H235" s="52"/>
    </row>
    <row r="236" spans="1:8">
      <c r="A236" s="52"/>
      <c r="B236" s="52"/>
      <c r="C236" s="52"/>
      <c r="D236" s="52"/>
      <c r="E236" s="52"/>
      <c r="F236" s="52"/>
      <c r="G236" s="52"/>
      <c r="H236" s="52"/>
    </row>
    <row r="237" spans="1:8">
      <c r="A237" s="52"/>
      <c r="B237" s="52"/>
      <c r="C237" s="52"/>
      <c r="D237" s="52"/>
      <c r="E237" s="52"/>
      <c r="F237" s="52"/>
      <c r="G237" s="52"/>
      <c r="H237" s="52"/>
    </row>
    <row r="238" spans="1:8">
      <c r="A238" s="52"/>
      <c r="B238" s="52"/>
      <c r="C238" s="52"/>
      <c r="D238" s="52"/>
      <c r="E238" s="52"/>
      <c r="F238" s="52"/>
      <c r="G238" s="52"/>
      <c r="H238" s="52"/>
    </row>
    <row r="239" spans="1:8">
      <c r="A239" s="52"/>
      <c r="B239" s="52"/>
      <c r="C239" s="52"/>
      <c r="D239" s="52"/>
      <c r="E239" s="52"/>
      <c r="F239" s="52"/>
      <c r="G239" s="52"/>
      <c r="H239" s="52"/>
    </row>
    <row r="240" spans="1:8">
      <c r="A240" s="52"/>
      <c r="B240" s="52"/>
      <c r="C240" s="52"/>
      <c r="D240" s="52"/>
      <c r="E240" s="52"/>
      <c r="F240" s="52"/>
      <c r="G240" s="52"/>
      <c r="H240" s="52"/>
    </row>
    <row r="241" spans="1:8">
      <c r="A241" s="52"/>
      <c r="B241" s="52"/>
      <c r="C241" s="52"/>
      <c r="D241" s="52"/>
      <c r="E241" s="52"/>
      <c r="F241" s="52"/>
      <c r="G241" s="52"/>
      <c r="H241" s="52"/>
    </row>
    <row r="242" spans="1:8">
      <c r="A242" s="52"/>
      <c r="B242" s="52"/>
      <c r="C242" s="52"/>
      <c r="D242" s="52"/>
      <c r="E242" s="52"/>
      <c r="F242" s="52"/>
      <c r="G242" s="52"/>
      <c r="H242" s="52"/>
    </row>
    <row r="243" spans="1:8">
      <c r="A243" s="52"/>
      <c r="B243" s="52"/>
      <c r="C243" s="52"/>
      <c r="D243" s="52"/>
      <c r="E243" s="52"/>
      <c r="F243" s="52"/>
      <c r="G243" s="52"/>
      <c r="H243" s="52"/>
    </row>
    <row r="244" spans="1:8">
      <c r="A244" s="52"/>
      <c r="B244" s="52"/>
      <c r="C244" s="52"/>
      <c r="D244" s="52"/>
      <c r="E244" s="52"/>
      <c r="F244" s="52"/>
      <c r="G244" s="52"/>
      <c r="H244" s="52"/>
    </row>
    <row r="245" spans="1:8">
      <c r="A245" s="52"/>
      <c r="B245" s="52"/>
      <c r="C245" s="52"/>
      <c r="D245" s="52"/>
      <c r="E245" s="52"/>
      <c r="F245" s="52"/>
      <c r="G245" s="52"/>
      <c r="H245" s="52"/>
    </row>
    <row r="246" spans="1:8">
      <c r="A246" s="52"/>
      <c r="B246" s="52"/>
      <c r="C246" s="52"/>
      <c r="D246" s="52"/>
      <c r="E246" s="52"/>
      <c r="F246" s="52"/>
      <c r="G246" s="52"/>
      <c r="H246" s="52"/>
    </row>
    <row r="247" spans="1:8">
      <c r="A247" s="52"/>
      <c r="B247" s="52"/>
      <c r="C247" s="52"/>
      <c r="D247" s="52"/>
      <c r="E247" s="52"/>
      <c r="F247" s="52"/>
      <c r="G247" s="52"/>
      <c r="H247" s="52"/>
    </row>
    <row r="248" spans="1:8">
      <c r="A248" s="52"/>
      <c r="B248" s="52"/>
      <c r="C248" s="52"/>
      <c r="D248" s="52"/>
      <c r="E248" s="52"/>
      <c r="F248" s="52"/>
      <c r="G248" s="52"/>
      <c r="H248" s="52"/>
    </row>
    <row r="249" spans="1:8">
      <c r="A249" s="52"/>
      <c r="B249" s="52"/>
      <c r="C249" s="52"/>
      <c r="D249" s="52"/>
      <c r="E249" s="52"/>
      <c r="F249" s="52"/>
      <c r="G249" s="52"/>
      <c r="H249" s="52"/>
    </row>
    <row r="250" spans="1:8">
      <c r="A250" s="52"/>
      <c r="B250" s="52"/>
      <c r="C250" s="52"/>
      <c r="D250" s="52"/>
      <c r="E250" s="52"/>
      <c r="F250" s="52"/>
      <c r="G250" s="52"/>
      <c r="H250" s="52"/>
    </row>
    <row r="251" spans="1:8">
      <c r="A251" s="52"/>
      <c r="B251" s="52"/>
      <c r="C251" s="52"/>
      <c r="D251" s="52"/>
      <c r="E251" s="52"/>
      <c r="F251" s="52"/>
      <c r="G251" s="52"/>
      <c r="H251" s="52"/>
    </row>
    <row r="252" spans="1:8">
      <c r="A252" s="52"/>
      <c r="B252" s="52"/>
      <c r="C252" s="52"/>
      <c r="D252" s="52"/>
      <c r="E252" s="52"/>
      <c r="F252" s="52"/>
      <c r="G252" s="52"/>
      <c r="H252" s="52"/>
    </row>
    <row r="253" spans="1:8">
      <c r="A253" s="52"/>
      <c r="B253" s="52"/>
      <c r="C253" s="52"/>
      <c r="D253" s="52"/>
      <c r="E253" s="52"/>
      <c r="F253" s="52"/>
      <c r="G253" s="52"/>
      <c r="H253" s="52"/>
    </row>
    <row r="254" spans="1:8">
      <c r="A254" s="52"/>
      <c r="B254" s="52"/>
      <c r="C254" s="52"/>
      <c r="D254" s="52"/>
      <c r="E254" s="52"/>
      <c r="F254" s="52"/>
      <c r="G254" s="52"/>
      <c r="H254" s="52"/>
    </row>
    <row r="255" spans="1:8">
      <c r="A255" s="52"/>
      <c r="B255" s="52"/>
      <c r="C255" s="52"/>
      <c r="D255" s="52"/>
      <c r="E255" s="52"/>
      <c r="F255" s="52"/>
      <c r="G255" s="52"/>
      <c r="H255" s="52"/>
    </row>
    <row r="256" spans="1:8">
      <c r="A256" s="52"/>
      <c r="B256" s="52"/>
      <c r="C256" s="52"/>
      <c r="D256" s="52"/>
      <c r="E256" s="52"/>
      <c r="F256" s="52"/>
      <c r="G256" s="52"/>
      <c r="H256" s="52"/>
    </row>
    <row r="257" spans="1:8">
      <c r="A257" s="52"/>
      <c r="B257" s="52"/>
      <c r="C257" s="52"/>
      <c r="D257" s="52"/>
      <c r="E257" s="52"/>
      <c r="F257" s="52"/>
      <c r="G257" s="52"/>
      <c r="H257" s="52"/>
    </row>
    <row r="258" spans="1:8">
      <c r="A258" s="52"/>
      <c r="B258" s="52"/>
      <c r="C258" s="52"/>
      <c r="D258" s="52"/>
      <c r="E258" s="52"/>
      <c r="F258" s="52"/>
      <c r="G258" s="52"/>
      <c r="H258" s="52"/>
    </row>
    <row r="259" spans="1:8">
      <c r="A259" s="52"/>
      <c r="B259" s="52"/>
      <c r="C259" s="52"/>
      <c r="D259" s="52"/>
      <c r="E259" s="52"/>
      <c r="F259" s="52"/>
      <c r="G259" s="52"/>
      <c r="H259" s="52"/>
    </row>
    <row r="260" spans="1:8">
      <c r="A260" s="52"/>
      <c r="B260" s="52"/>
      <c r="C260" s="52"/>
      <c r="D260" s="52"/>
      <c r="E260" s="52"/>
      <c r="F260" s="52"/>
      <c r="G260" s="52"/>
      <c r="H260" s="52"/>
    </row>
    <row r="261" spans="1:8">
      <c r="A261" s="52"/>
      <c r="B261" s="52"/>
      <c r="C261" s="52"/>
      <c r="D261" s="52"/>
      <c r="E261" s="52"/>
      <c r="F261" s="52"/>
      <c r="G261" s="52"/>
      <c r="H261" s="52"/>
    </row>
    <row r="262" spans="1:8">
      <c r="A262" s="52"/>
      <c r="B262" s="52"/>
      <c r="C262" s="52"/>
      <c r="D262" s="52"/>
      <c r="E262" s="52"/>
      <c r="F262" s="52"/>
      <c r="G262" s="52"/>
      <c r="H262" s="52"/>
    </row>
    <row r="263" spans="1:8">
      <c r="A263" s="52"/>
      <c r="B263" s="52"/>
      <c r="C263" s="52"/>
      <c r="D263" s="52"/>
      <c r="E263" s="52"/>
      <c r="F263" s="52"/>
      <c r="G263" s="52"/>
      <c r="H263" s="52"/>
    </row>
    <row r="264" spans="1:8">
      <c r="A264" s="52"/>
      <c r="B264" s="52"/>
      <c r="C264" s="52"/>
      <c r="D264" s="52"/>
      <c r="E264" s="52"/>
      <c r="F264" s="52"/>
      <c r="G264" s="52"/>
      <c r="H264" s="52"/>
    </row>
    <row r="265" spans="1:8">
      <c r="A265" s="52"/>
      <c r="B265" s="52"/>
      <c r="C265" s="52"/>
      <c r="D265" s="52"/>
      <c r="E265" s="52"/>
      <c r="F265" s="52"/>
      <c r="G265" s="52"/>
      <c r="H265" s="52"/>
    </row>
    <row r="266" spans="1:8">
      <c r="A266" s="52"/>
      <c r="B266" s="52"/>
      <c r="C266" s="52"/>
      <c r="D266" s="52"/>
      <c r="E266" s="52"/>
      <c r="F266" s="52"/>
      <c r="G266" s="52"/>
      <c r="H266" s="52"/>
    </row>
    <row r="267" spans="1:8">
      <c r="A267" s="52"/>
      <c r="B267" s="52"/>
      <c r="C267" s="52"/>
      <c r="D267" s="52"/>
      <c r="E267" s="52"/>
      <c r="F267" s="52"/>
      <c r="G267" s="52"/>
      <c r="H267" s="52"/>
    </row>
    <row r="268" spans="1:8">
      <c r="A268" s="52"/>
      <c r="B268" s="52"/>
      <c r="C268" s="52"/>
      <c r="D268" s="52"/>
      <c r="E268" s="52"/>
      <c r="F268" s="52"/>
      <c r="G268" s="52"/>
      <c r="H268" s="52"/>
    </row>
    <row r="269" spans="1:8">
      <c r="A269" s="52"/>
      <c r="B269" s="52"/>
      <c r="C269" s="52"/>
      <c r="D269" s="52"/>
      <c r="E269" s="52"/>
      <c r="F269" s="52"/>
      <c r="G269" s="52"/>
      <c r="H269" s="52"/>
    </row>
    <row r="270" spans="1:8">
      <c r="A270" s="52"/>
      <c r="B270" s="52"/>
      <c r="C270" s="52"/>
      <c r="D270" s="52"/>
      <c r="E270" s="52"/>
      <c r="F270" s="52"/>
      <c r="G270" s="52"/>
      <c r="H270" s="52"/>
    </row>
    <row r="271" spans="1:8">
      <c r="A271" s="52"/>
      <c r="B271" s="52"/>
      <c r="C271" s="52"/>
      <c r="D271" s="52"/>
      <c r="E271" s="52"/>
      <c r="F271" s="52"/>
      <c r="G271" s="52"/>
      <c r="H271" s="52"/>
    </row>
    <row r="272" spans="1:8">
      <c r="A272" s="52"/>
      <c r="B272" s="52"/>
      <c r="C272" s="52"/>
      <c r="D272" s="52"/>
      <c r="E272" s="52"/>
      <c r="F272" s="52"/>
      <c r="G272" s="52"/>
      <c r="H272" s="52"/>
    </row>
    <row r="273" spans="1:8">
      <c r="A273" s="52"/>
      <c r="B273" s="52"/>
      <c r="C273" s="52"/>
      <c r="D273" s="52"/>
      <c r="E273" s="52"/>
      <c r="F273" s="52"/>
      <c r="G273" s="52"/>
      <c r="H273" s="52"/>
    </row>
    <row r="274" spans="1:8">
      <c r="A274" s="52"/>
      <c r="B274" s="52"/>
      <c r="C274" s="52"/>
      <c r="D274" s="52"/>
      <c r="E274" s="52"/>
      <c r="F274" s="52"/>
      <c r="G274" s="52"/>
      <c r="H274" s="52"/>
    </row>
    <row r="275" spans="1:8">
      <c r="A275" s="52"/>
      <c r="B275" s="52"/>
      <c r="C275" s="52"/>
      <c r="D275" s="52"/>
      <c r="E275" s="52"/>
      <c r="F275" s="52"/>
      <c r="G275" s="52"/>
      <c r="H275" s="52"/>
    </row>
    <row r="276" spans="1:8">
      <c r="A276" s="52"/>
      <c r="B276" s="52"/>
      <c r="C276" s="52"/>
      <c r="D276" s="52"/>
      <c r="E276" s="52"/>
      <c r="F276" s="52"/>
      <c r="G276" s="52"/>
      <c r="H276" s="52"/>
    </row>
    <row r="277" spans="1:8">
      <c r="A277" s="52"/>
      <c r="B277" s="52"/>
      <c r="C277" s="52"/>
      <c r="D277" s="52"/>
      <c r="E277" s="52"/>
      <c r="F277" s="52"/>
      <c r="G277" s="52"/>
      <c r="H277" s="52"/>
    </row>
    <row r="278" spans="1:8">
      <c r="A278" s="52"/>
      <c r="B278" s="52"/>
      <c r="C278" s="52"/>
      <c r="D278" s="52"/>
      <c r="E278" s="52"/>
      <c r="F278" s="52"/>
      <c r="G278" s="52"/>
      <c r="H278" s="52"/>
    </row>
    <row r="279" spans="1:8">
      <c r="A279" s="52"/>
      <c r="B279" s="52"/>
      <c r="C279" s="52"/>
      <c r="D279" s="52"/>
      <c r="E279" s="52"/>
      <c r="F279" s="52"/>
      <c r="G279" s="52"/>
      <c r="H279" s="52"/>
    </row>
    <row r="280" spans="1:8">
      <c r="A280" s="52"/>
      <c r="B280" s="52"/>
      <c r="C280" s="52"/>
      <c r="D280" s="52"/>
      <c r="E280" s="52"/>
      <c r="F280" s="52"/>
      <c r="G280" s="52"/>
      <c r="H280" s="52"/>
    </row>
    <row r="281" spans="1:8">
      <c r="A281" s="52"/>
      <c r="B281" s="52"/>
      <c r="C281" s="52"/>
      <c r="D281" s="52"/>
      <c r="E281" s="52"/>
      <c r="F281" s="52"/>
      <c r="G281" s="52"/>
      <c r="H281" s="52"/>
    </row>
    <row r="282" spans="1:8">
      <c r="A282" s="52"/>
      <c r="B282" s="52"/>
      <c r="C282" s="52"/>
      <c r="D282" s="52"/>
      <c r="E282" s="52"/>
      <c r="F282" s="52"/>
      <c r="G282" s="52"/>
      <c r="H282" s="52"/>
    </row>
    <row r="283" spans="1:8">
      <c r="A283" s="52"/>
      <c r="B283" s="52"/>
      <c r="C283" s="52"/>
      <c r="D283" s="52"/>
      <c r="E283" s="52"/>
      <c r="F283" s="52"/>
      <c r="G283" s="52"/>
      <c r="H283" s="52"/>
    </row>
    <row r="284" spans="1:8">
      <c r="A284" s="52"/>
      <c r="B284" s="52"/>
      <c r="C284" s="52"/>
      <c r="D284" s="52"/>
      <c r="E284" s="52"/>
      <c r="F284" s="52"/>
      <c r="G284" s="52"/>
      <c r="H284" s="52"/>
    </row>
    <row r="285" spans="1:8">
      <c r="A285" s="52"/>
      <c r="B285" s="52"/>
      <c r="C285" s="52"/>
      <c r="D285" s="52"/>
      <c r="E285" s="52"/>
      <c r="F285" s="52"/>
      <c r="G285" s="52"/>
      <c r="H285" s="52"/>
    </row>
    <row r="286" spans="1:8">
      <c r="A286" s="52"/>
      <c r="B286" s="52"/>
      <c r="C286" s="52"/>
      <c r="D286" s="52"/>
      <c r="E286" s="52"/>
      <c r="F286" s="52"/>
      <c r="G286" s="52"/>
      <c r="H286" s="52"/>
    </row>
    <row r="287" spans="1:8">
      <c r="A287" s="52"/>
      <c r="B287" s="52"/>
      <c r="C287" s="52"/>
      <c r="D287" s="52"/>
      <c r="E287" s="52"/>
      <c r="F287" s="52"/>
      <c r="G287" s="52"/>
      <c r="H287" s="52"/>
    </row>
    <row r="288" spans="1:8">
      <c r="A288" s="52"/>
      <c r="B288" s="52"/>
      <c r="C288" s="52"/>
      <c r="D288" s="52"/>
      <c r="E288" s="52"/>
      <c r="F288" s="52"/>
      <c r="G288" s="52"/>
      <c r="H288" s="52"/>
    </row>
    <row r="289" spans="1:8">
      <c r="A289" s="52"/>
      <c r="B289" s="52"/>
      <c r="C289" s="52"/>
      <c r="D289" s="52"/>
      <c r="E289" s="52"/>
      <c r="F289" s="52"/>
      <c r="G289" s="52"/>
      <c r="H289" s="52"/>
    </row>
    <row r="290" spans="1:8">
      <c r="A290" s="52"/>
      <c r="B290" s="52"/>
      <c r="C290" s="52"/>
      <c r="D290" s="52"/>
      <c r="E290" s="52"/>
      <c r="F290" s="52"/>
      <c r="G290" s="52"/>
      <c r="H290" s="52"/>
    </row>
    <row r="291" spans="1:8">
      <c r="A291" s="52"/>
      <c r="B291" s="52"/>
      <c r="C291" s="52"/>
      <c r="D291" s="52"/>
      <c r="E291" s="52"/>
      <c r="F291" s="52"/>
      <c r="G291" s="52"/>
      <c r="H291" s="52"/>
    </row>
    <row r="292" spans="1:8">
      <c r="A292" s="52"/>
      <c r="B292" s="52"/>
      <c r="C292" s="52"/>
      <c r="D292" s="52"/>
      <c r="E292" s="52"/>
      <c r="F292" s="52"/>
      <c r="G292" s="52"/>
      <c r="H292" s="52"/>
    </row>
    <row r="293" spans="1:8">
      <c r="A293" s="52"/>
      <c r="B293" s="52"/>
      <c r="C293" s="52"/>
      <c r="D293" s="52"/>
      <c r="E293" s="52"/>
      <c r="F293" s="52"/>
      <c r="G293" s="52"/>
      <c r="H293" s="52"/>
    </row>
    <row r="294" spans="1:8">
      <c r="A294" s="52"/>
      <c r="B294" s="52"/>
      <c r="C294" s="52"/>
      <c r="D294" s="52"/>
      <c r="E294" s="52"/>
      <c r="F294" s="52"/>
      <c r="G294" s="52"/>
      <c r="H294" s="52"/>
    </row>
    <row r="295" spans="1:8">
      <c r="A295" s="52"/>
      <c r="B295" s="52"/>
      <c r="C295" s="52"/>
      <c r="D295" s="52"/>
      <c r="E295" s="52"/>
      <c r="F295" s="52"/>
      <c r="G295" s="52"/>
      <c r="H295" s="52"/>
    </row>
    <row r="296" spans="1:8">
      <c r="A296" s="52"/>
      <c r="B296" s="52"/>
      <c r="C296" s="52"/>
      <c r="D296" s="52"/>
      <c r="E296" s="52"/>
      <c r="F296" s="52"/>
      <c r="G296" s="52"/>
      <c r="H296" s="52"/>
    </row>
    <row r="297" spans="1:8">
      <c r="A297" s="52"/>
      <c r="B297" s="52"/>
      <c r="C297" s="52"/>
      <c r="D297" s="52"/>
      <c r="E297" s="52"/>
      <c r="F297" s="52"/>
      <c r="G297" s="52"/>
      <c r="H297" s="52"/>
    </row>
    <row r="298" spans="1:8">
      <c r="A298" s="52"/>
      <c r="B298" s="52"/>
      <c r="C298" s="52"/>
      <c r="D298" s="52"/>
      <c r="E298" s="52"/>
      <c r="F298" s="52"/>
      <c r="G298" s="52"/>
      <c r="H298" s="52"/>
    </row>
    <row r="299" spans="1:8">
      <c r="A299" s="52"/>
      <c r="B299" s="52"/>
      <c r="C299" s="52"/>
      <c r="D299" s="52"/>
      <c r="E299" s="52"/>
      <c r="F299" s="52"/>
      <c r="G299" s="52"/>
      <c r="H299" s="52"/>
    </row>
    <row r="300" spans="1:8">
      <c r="A300" s="52"/>
      <c r="B300" s="52"/>
      <c r="C300" s="52"/>
      <c r="D300" s="52"/>
      <c r="E300" s="52"/>
      <c r="F300" s="52"/>
      <c r="G300" s="52"/>
      <c r="H300" s="52"/>
    </row>
    <row r="301" spans="1:8">
      <c r="A301" s="52"/>
      <c r="B301" s="52"/>
      <c r="C301" s="52"/>
      <c r="D301" s="52"/>
      <c r="E301" s="52"/>
      <c r="F301" s="52"/>
      <c r="G301" s="52"/>
      <c r="H301" s="52"/>
    </row>
    <row r="302" spans="1:8">
      <c r="A302" s="52"/>
      <c r="B302" s="52"/>
      <c r="C302" s="52"/>
      <c r="D302" s="52"/>
      <c r="E302" s="52"/>
      <c r="F302" s="52"/>
      <c r="G302" s="52"/>
      <c r="H302" s="52"/>
    </row>
    <row r="303" spans="1:8">
      <c r="A303" s="52"/>
      <c r="B303" s="52"/>
      <c r="C303" s="52"/>
      <c r="D303" s="52"/>
      <c r="E303" s="52"/>
      <c r="F303" s="52"/>
      <c r="G303" s="52"/>
      <c r="H303" s="52"/>
    </row>
    <row r="304" spans="1:8">
      <c r="A304" s="52"/>
      <c r="B304" s="52"/>
      <c r="C304" s="52"/>
      <c r="D304" s="52"/>
      <c r="E304" s="52"/>
      <c r="F304" s="52"/>
      <c r="G304" s="52"/>
      <c r="H304" s="52"/>
    </row>
    <row r="305" spans="1:8">
      <c r="A305" s="52"/>
      <c r="B305" s="52"/>
      <c r="C305" s="52"/>
      <c r="D305" s="52"/>
      <c r="E305" s="52"/>
      <c r="F305" s="52"/>
      <c r="G305" s="52"/>
      <c r="H305" s="52"/>
    </row>
    <row r="306" spans="1:8">
      <c r="A306" s="52"/>
      <c r="B306" s="52"/>
      <c r="C306" s="52"/>
      <c r="D306" s="52"/>
      <c r="E306" s="52"/>
      <c r="F306" s="52"/>
      <c r="G306" s="52"/>
      <c r="H306" s="52"/>
    </row>
    <row r="307" spans="1:8">
      <c r="A307" s="52"/>
      <c r="B307" s="52"/>
      <c r="C307" s="52"/>
      <c r="D307" s="52"/>
      <c r="E307" s="52"/>
      <c r="F307" s="52"/>
      <c r="G307" s="52"/>
      <c r="H307" s="52"/>
    </row>
    <row r="308" spans="1:8">
      <c r="A308" s="52"/>
      <c r="B308" s="52"/>
      <c r="C308" s="52"/>
      <c r="D308" s="52"/>
      <c r="E308" s="52"/>
      <c r="F308" s="52"/>
      <c r="G308" s="52"/>
      <c r="H308" s="52"/>
    </row>
    <row r="309" spans="1:8">
      <c r="A309" s="52"/>
      <c r="B309" s="52"/>
      <c r="C309" s="52"/>
      <c r="D309" s="52"/>
      <c r="E309" s="52"/>
      <c r="F309" s="52"/>
      <c r="G309" s="52"/>
      <c r="H309" s="52"/>
    </row>
    <row r="310" spans="1:8">
      <c r="A310" s="52"/>
      <c r="B310" s="52"/>
      <c r="C310" s="52"/>
      <c r="D310" s="52"/>
      <c r="E310" s="52"/>
      <c r="F310" s="52"/>
      <c r="G310" s="52"/>
      <c r="H310" s="52"/>
    </row>
    <row r="311" spans="1:8">
      <c r="A311" s="52"/>
      <c r="B311" s="52"/>
      <c r="C311" s="52"/>
      <c r="D311" s="52"/>
      <c r="E311" s="52"/>
      <c r="F311" s="52"/>
      <c r="G311" s="52"/>
      <c r="H311" s="52"/>
    </row>
    <row r="312" spans="1:8">
      <c r="A312" s="52"/>
      <c r="B312" s="52"/>
      <c r="C312" s="52"/>
      <c r="D312" s="52"/>
      <c r="E312" s="52"/>
      <c r="F312" s="52"/>
      <c r="G312" s="52"/>
      <c r="H312" s="52"/>
    </row>
    <row r="313" spans="1:8">
      <c r="A313" s="52"/>
      <c r="B313" s="52"/>
      <c r="C313" s="52"/>
      <c r="D313" s="52"/>
      <c r="E313" s="52"/>
      <c r="F313" s="52"/>
      <c r="G313" s="52"/>
      <c r="H313" s="52"/>
    </row>
    <row r="314" spans="1:8">
      <c r="A314" s="52"/>
      <c r="B314" s="52"/>
      <c r="C314" s="52"/>
      <c r="D314" s="52"/>
      <c r="E314" s="52"/>
      <c r="F314" s="52"/>
      <c r="G314" s="52"/>
      <c r="H314" s="52"/>
    </row>
    <row r="315" spans="1:8">
      <c r="A315" s="52"/>
      <c r="B315" s="52"/>
      <c r="C315" s="52"/>
      <c r="D315" s="52"/>
      <c r="E315" s="52"/>
      <c r="F315" s="52"/>
      <c r="G315" s="52"/>
      <c r="H315" s="52"/>
    </row>
    <row r="316" spans="1:8">
      <c r="A316" s="52"/>
      <c r="B316" s="52"/>
      <c r="C316" s="52"/>
      <c r="D316" s="52"/>
      <c r="E316" s="52"/>
      <c r="F316" s="52"/>
      <c r="G316" s="52"/>
      <c r="H316" s="52"/>
    </row>
    <row r="317" spans="1:8">
      <c r="A317" s="52"/>
      <c r="B317" s="52"/>
      <c r="C317" s="52"/>
      <c r="D317" s="52"/>
      <c r="E317" s="52"/>
      <c r="F317" s="52"/>
      <c r="G317" s="52"/>
      <c r="H317" s="52"/>
    </row>
    <row r="318" spans="1:8">
      <c r="A318" s="52"/>
      <c r="B318" s="52"/>
      <c r="C318" s="52"/>
      <c r="D318" s="52"/>
      <c r="E318" s="52"/>
      <c r="F318" s="52"/>
      <c r="G318" s="52"/>
      <c r="H318" s="52"/>
    </row>
    <row r="319" spans="1:8">
      <c r="A319" s="52"/>
      <c r="B319" s="52"/>
      <c r="C319" s="52"/>
      <c r="D319" s="52"/>
      <c r="E319" s="52"/>
      <c r="F319" s="52"/>
      <c r="G319" s="52"/>
      <c r="H319" s="52"/>
    </row>
    <row r="320" spans="1:8">
      <c r="A320" s="52"/>
      <c r="B320" s="52"/>
      <c r="C320" s="52"/>
      <c r="D320" s="52"/>
      <c r="E320" s="52"/>
      <c r="F320" s="52"/>
      <c r="G320" s="52"/>
      <c r="H320" s="52"/>
    </row>
    <row r="321" spans="1:8">
      <c r="A321" s="52"/>
      <c r="B321" s="52"/>
      <c r="C321" s="52"/>
      <c r="D321" s="52"/>
      <c r="E321" s="52"/>
      <c r="F321" s="52"/>
      <c r="G321" s="52"/>
      <c r="H321" s="52"/>
    </row>
    <row r="322" spans="1:8">
      <c r="A322" s="52"/>
      <c r="B322" s="52"/>
      <c r="C322" s="52"/>
      <c r="D322" s="52"/>
      <c r="E322" s="52"/>
      <c r="F322" s="52"/>
      <c r="G322" s="52"/>
      <c r="H322" s="52"/>
    </row>
    <row r="323" spans="1:8">
      <c r="A323" s="52"/>
      <c r="B323" s="52"/>
      <c r="C323" s="52"/>
      <c r="D323" s="52"/>
      <c r="E323" s="52"/>
      <c r="F323" s="52"/>
      <c r="G323" s="52"/>
      <c r="H323" s="52"/>
    </row>
    <row r="324" spans="1:8">
      <c r="A324" s="52"/>
      <c r="B324" s="52"/>
      <c r="C324" s="52"/>
      <c r="D324" s="52"/>
      <c r="E324" s="52"/>
      <c r="F324" s="52"/>
      <c r="G324" s="52"/>
      <c r="H324" s="52"/>
    </row>
    <row r="325" spans="1:8">
      <c r="A325" s="52"/>
      <c r="B325" s="52"/>
      <c r="C325" s="52"/>
      <c r="D325" s="52"/>
      <c r="E325" s="52"/>
      <c r="F325" s="52"/>
      <c r="G325" s="52"/>
      <c r="H325" s="52"/>
    </row>
    <row r="326" spans="1:8">
      <c r="A326" s="52"/>
      <c r="B326" s="52"/>
      <c r="C326" s="52"/>
      <c r="D326" s="52"/>
      <c r="E326" s="52"/>
      <c r="F326" s="52"/>
      <c r="G326" s="52"/>
      <c r="H326" s="52"/>
    </row>
    <row r="327" spans="1:8">
      <c r="A327" s="52"/>
      <c r="B327" s="52"/>
      <c r="C327" s="52"/>
      <c r="D327" s="52"/>
      <c r="E327" s="52"/>
      <c r="F327" s="52"/>
      <c r="G327" s="52"/>
      <c r="H327" s="52"/>
    </row>
    <row r="328" spans="1:8">
      <c r="A328" s="52"/>
      <c r="B328" s="52"/>
      <c r="C328" s="52"/>
      <c r="D328" s="52"/>
      <c r="E328" s="52"/>
      <c r="F328" s="52"/>
      <c r="G328" s="52"/>
      <c r="H328" s="52"/>
    </row>
    <row r="329" spans="1:8">
      <c r="A329" s="52"/>
      <c r="B329" s="52"/>
      <c r="C329" s="52"/>
      <c r="D329" s="52"/>
      <c r="E329" s="52"/>
      <c r="F329" s="52"/>
      <c r="G329" s="52"/>
      <c r="H329" s="52"/>
    </row>
    <row r="330" spans="1:8">
      <c r="A330" s="52"/>
      <c r="B330" s="52"/>
      <c r="C330" s="52"/>
      <c r="D330" s="52"/>
      <c r="E330" s="52"/>
      <c r="F330" s="52"/>
      <c r="G330" s="52"/>
      <c r="H330" s="52"/>
    </row>
    <row r="331" spans="1:8">
      <c r="A331" s="52"/>
      <c r="B331" s="52"/>
      <c r="C331" s="52"/>
      <c r="D331" s="52"/>
      <c r="E331" s="52"/>
      <c r="F331" s="52"/>
      <c r="G331" s="52"/>
      <c r="H331" s="52"/>
    </row>
    <row r="332" spans="1:8">
      <c r="A332" s="52"/>
      <c r="B332" s="52"/>
      <c r="C332" s="52"/>
      <c r="D332" s="52"/>
      <c r="E332" s="52"/>
      <c r="F332" s="52"/>
      <c r="G332" s="52"/>
      <c r="H332" s="52"/>
    </row>
    <row r="333" spans="1:8">
      <c r="A333" s="52"/>
      <c r="B333" s="52"/>
      <c r="C333" s="52"/>
      <c r="D333" s="52"/>
      <c r="E333" s="52"/>
      <c r="F333" s="52"/>
      <c r="G333" s="52"/>
      <c r="H333" s="52"/>
    </row>
    <row r="334" spans="1:8">
      <c r="A334" s="52"/>
      <c r="B334" s="52"/>
      <c r="C334" s="52"/>
      <c r="D334" s="52"/>
      <c r="E334" s="52"/>
      <c r="F334" s="52"/>
      <c r="G334" s="52"/>
      <c r="H334" s="52"/>
    </row>
    <row r="335" spans="1:8">
      <c r="A335" s="52"/>
      <c r="B335" s="52"/>
      <c r="C335" s="52"/>
      <c r="D335" s="52"/>
      <c r="E335" s="52"/>
      <c r="F335" s="52"/>
      <c r="G335" s="52"/>
      <c r="H335" s="52"/>
    </row>
    <row r="336" spans="1:8">
      <c r="A336" s="52"/>
      <c r="B336" s="52"/>
      <c r="C336" s="52"/>
      <c r="D336" s="52"/>
      <c r="E336" s="52"/>
      <c r="F336" s="52"/>
      <c r="G336" s="52"/>
      <c r="H336" s="52"/>
    </row>
    <row r="337" spans="1:8">
      <c r="A337" s="52"/>
      <c r="B337" s="52"/>
      <c r="C337" s="52"/>
      <c r="D337" s="52"/>
      <c r="E337" s="52"/>
      <c r="F337" s="52"/>
      <c r="G337" s="52"/>
      <c r="H337" s="52"/>
    </row>
    <row r="338" spans="1:8">
      <c r="A338" s="52"/>
      <c r="B338" s="52"/>
      <c r="C338" s="52"/>
      <c r="D338" s="52"/>
      <c r="E338" s="52"/>
      <c r="F338" s="52"/>
      <c r="G338" s="52"/>
      <c r="H338" s="52"/>
    </row>
    <row r="339" spans="1:8">
      <c r="A339" s="52"/>
      <c r="B339" s="52"/>
      <c r="C339" s="52"/>
      <c r="D339" s="52"/>
      <c r="E339" s="52"/>
      <c r="F339" s="52"/>
      <c r="G339" s="52"/>
      <c r="H339" s="52"/>
    </row>
    <row r="340" spans="1:8">
      <c r="A340" s="52"/>
      <c r="B340" s="52"/>
      <c r="C340" s="52"/>
      <c r="D340" s="52"/>
      <c r="E340" s="52"/>
      <c r="F340" s="52"/>
      <c r="G340" s="52"/>
      <c r="H340" s="52"/>
    </row>
    <row r="341" spans="1:8">
      <c r="A341" s="52"/>
      <c r="B341" s="52"/>
      <c r="C341" s="52"/>
      <c r="D341" s="52"/>
      <c r="E341" s="52"/>
      <c r="F341" s="52"/>
      <c r="G341" s="52"/>
      <c r="H341" s="52"/>
    </row>
    <row r="342" spans="1:8">
      <c r="A342" s="52"/>
      <c r="B342" s="52"/>
      <c r="C342" s="52"/>
      <c r="D342" s="52"/>
      <c r="E342" s="52"/>
      <c r="F342" s="52"/>
      <c r="G342" s="52"/>
      <c r="H342" s="52"/>
    </row>
    <row r="343" spans="1:8">
      <c r="A343" s="52"/>
      <c r="B343" s="52"/>
      <c r="C343" s="52"/>
      <c r="D343" s="52"/>
      <c r="E343" s="52"/>
      <c r="F343" s="52"/>
      <c r="G343" s="52"/>
      <c r="H343" s="52"/>
    </row>
    <row r="344" spans="1:8">
      <c r="A344" s="52"/>
      <c r="B344" s="52"/>
      <c r="C344" s="52"/>
      <c r="D344" s="52"/>
      <c r="E344" s="52"/>
      <c r="F344" s="52"/>
      <c r="G344" s="52"/>
      <c r="H344" s="52"/>
    </row>
    <row r="345" spans="1:8">
      <c r="A345" s="52"/>
      <c r="B345" s="52"/>
      <c r="C345" s="52"/>
      <c r="D345" s="52"/>
      <c r="E345" s="52"/>
      <c r="F345" s="52"/>
      <c r="G345" s="52"/>
      <c r="H345" s="52"/>
    </row>
    <row r="346" spans="1:8">
      <c r="A346" s="52"/>
      <c r="B346" s="52"/>
      <c r="C346" s="52"/>
      <c r="D346" s="52"/>
      <c r="E346" s="52"/>
      <c r="F346" s="52"/>
      <c r="G346" s="52"/>
      <c r="H346" s="52"/>
    </row>
    <row r="347" spans="1:8">
      <c r="A347" s="52"/>
      <c r="B347" s="52"/>
      <c r="C347" s="52"/>
      <c r="D347" s="52"/>
      <c r="E347" s="52"/>
      <c r="F347" s="52"/>
      <c r="G347" s="52"/>
      <c r="H347" s="52"/>
    </row>
    <row r="348" spans="1:8">
      <c r="A348" s="52"/>
      <c r="B348" s="52"/>
      <c r="C348" s="52"/>
      <c r="D348" s="52"/>
      <c r="E348" s="52"/>
      <c r="F348" s="52"/>
      <c r="G348" s="52"/>
      <c r="H348" s="52"/>
    </row>
    <row r="349" spans="1:8">
      <c r="A349" s="52"/>
      <c r="B349" s="52"/>
      <c r="C349" s="52"/>
      <c r="D349" s="52"/>
      <c r="E349" s="52"/>
      <c r="F349" s="52"/>
      <c r="G349" s="52"/>
      <c r="H349" s="52"/>
    </row>
    <row r="350" spans="1:8">
      <c r="A350" s="52"/>
      <c r="B350" s="52"/>
      <c r="C350" s="52"/>
      <c r="D350" s="52"/>
      <c r="E350" s="52"/>
      <c r="F350" s="52"/>
      <c r="G350" s="52"/>
      <c r="H350" s="52"/>
    </row>
    <row r="351" spans="1:8">
      <c r="A351" s="52"/>
      <c r="B351" s="52"/>
      <c r="C351" s="52"/>
      <c r="D351" s="52"/>
      <c r="E351" s="52"/>
      <c r="F351" s="52"/>
      <c r="G351" s="52"/>
      <c r="H351" s="52"/>
    </row>
    <row r="352" spans="1:8">
      <c r="A352" s="52"/>
      <c r="B352" s="52"/>
      <c r="C352" s="52"/>
      <c r="D352" s="52"/>
      <c r="E352" s="52"/>
      <c r="F352" s="52"/>
      <c r="G352" s="52"/>
      <c r="H352" s="52"/>
    </row>
    <row r="353" spans="1:8">
      <c r="A353" s="52"/>
      <c r="B353" s="52"/>
      <c r="C353" s="52"/>
      <c r="D353" s="52"/>
      <c r="E353" s="52"/>
      <c r="F353" s="52"/>
      <c r="G353" s="52"/>
      <c r="H353" s="52"/>
    </row>
    <row r="354" spans="1:8">
      <c r="A354" s="52"/>
      <c r="B354" s="52"/>
      <c r="C354" s="52"/>
      <c r="D354" s="52"/>
      <c r="E354" s="52"/>
      <c r="F354" s="52"/>
      <c r="G354" s="52"/>
      <c r="H354" s="52"/>
    </row>
    <row r="355" spans="1:8">
      <c r="A355" s="52"/>
      <c r="B355" s="52"/>
      <c r="C355" s="52"/>
      <c r="D355" s="52"/>
      <c r="E355" s="52"/>
      <c r="F355" s="52"/>
      <c r="G355" s="52"/>
      <c r="H355" s="52"/>
    </row>
    <row r="356" spans="1:8">
      <c r="A356" s="52"/>
      <c r="B356" s="52"/>
      <c r="C356" s="52"/>
      <c r="D356" s="52"/>
      <c r="E356" s="52"/>
      <c r="F356" s="52"/>
      <c r="G356" s="52"/>
      <c r="H356" s="52"/>
    </row>
    <row r="357" spans="1:8">
      <c r="A357" s="52"/>
      <c r="B357" s="52"/>
      <c r="C357" s="52"/>
      <c r="D357" s="52"/>
      <c r="E357" s="52"/>
      <c r="F357" s="52"/>
      <c r="G357" s="52"/>
      <c r="H357" s="52"/>
    </row>
    <row r="358" spans="1:8">
      <c r="A358" s="52"/>
      <c r="B358" s="52"/>
      <c r="C358" s="52"/>
      <c r="D358" s="52"/>
      <c r="E358" s="52"/>
      <c r="F358" s="52"/>
      <c r="G358" s="52"/>
      <c r="H358" s="52"/>
    </row>
    <row r="359" spans="1:8">
      <c r="A359" s="52"/>
      <c r="B359" s="52"/>
      <c r="C359" s="52"/>
      <c r="D359" s="52"/>
      <c r="E359" s="52"/>
      <c r="F359" s="52"/>
      <c r="G359" s="52"/>
      <c r="H359" s="52"/>
    </row>
    <row r="360" spans="1:8">
      <c r="A360" s="52"/>
      <c r="B360" s="52"/>
      <c r="C360" s="52"/>
      <c r="D360" s="52"/>
      <c r="E360" s="52"/>
      <c r="F360" s="52"/>
      <c r="G360" s="52"/>
      <c r="H360" s="52"/>
    </row>
    <row r="361" spans="1:8">
      <c r="A361" s="52"/>
      <c r="B361" s="52"/>
      <c r="C361" s="52"/>
      <c r="D361" s="52"/>
      <c r="E361" s="52"/>
      <c r="F361" s="52"/>
      <c r="G361" s="52"/>
      <c r="H361" s="52"/>
    </row>
    <row r="362" spans="1:8">
      <c r="A362" s="52"/>
      <c r="B362" s="52"/>
      <c r="C362" s="52"/>
      <c r="D362" s="52"/>
      <c r="E362" s="52"/>
      <c r="F362" s="52"/>
      <c r="G362" s="52"/>
      <c r="H362" s="52"/>
    </row>
    <row r="363" spans="1:8">
      <c r="A363" s="52"/>
      <c r="B363" s="52"/>
      <c r="C363" s="52"/>
      <c r="D363" s="52"/>
      <c r="E363" s="52"/>
      <c r="F363" s="52"/>
      <c r="G363" s="52"/>
      <c r="H363" s="52"/>
    </row>
    <row r="364" spans="1:8">
      <c r="A364" s="52"/>
      <c r="B364" s="52"/>
      <c r="C364" s="52"/>
      <c r="D364" s="52"/>
      <c r="E364" s="52"/>
      <c r="F364" s="52"/>
      <c r="G364" s="52"/>
      <c r="H364" s="52"/>
    </row>
    <row r="365" spans="1:8">
      <c r="A365" s="52"/>
      <c r="B365" s="52"/>
      <c r="C365" s="52"/>
      <c r="D365" s="52"/>
      <c r="E365" s="52"/>
      <c r="F365" s="52"/>
      <c r="G365" s="52"/>
      <c r="H365" s="52"/>
    </row>
    <row r="366" spans="1:8">
      <c r="A366" s="52"/>
      <c r="B366" s="52"/>
      <c r="C366" s="52"/>
      <c r="D366" s="52"/>
      <c r="E366" s="52"/>
      <c r="F366" s="52"/>
      <c r="G366" s="52"/>
      <c r="H366" s="52"/>
    </row>
    <row r="367" spans="1:8">
      <c r="A367" s="52"/>
      <c r="B367" s="52"/>
      <c r="C367" s="52"/>
      <c r="D367" s="52"/>
      <c r="E367" s="52"/>
      <c r="F367" s="52"/>
      <c r="G367" s="52"/>
      <c r="H367" s="52"/>
    </row>
    <row r="368" spans="1:8">
      <c r="A368" s="52"/>
      <c r="B368" s="52"/>
      <c r="C368" s="52"/>
      <c r="D368" s="52"/>
      <c r="E368" s="52"/>
      <c r="F368" s="52"/>
      <c r="G368" s="52"/>
      <c r="H368" s="52"/>
    </row>
    <row r="369" spans="1:8">
      <c r="A369" s="52"/>
      <c r="B369" s="52"/>
      <c r="C369" s="52"/>
      <c r="D369" s="52"/>
      <c r="E369" s="52"/>
      <c r="F369" s="52"/>
      <c r="G369" s="52"/>
      <c r="H369" s="52"/>
    </row>
    <row r="370" spans="1:8">
      <c r="A370" s="52"/>
      <c r="B370" s="52"/>
      <c r="C370" s="52"/>
      <c r="D370" s="52"/>
      <c r="E370" s="52"/>
      <c r="F370" s="52"/>
      <c r="G370" s="52"/>
      <c r="H370" s="52"/>
    </row>
    <row r="371" spans="1:8">
      <c r="A371" s="52"/>
      <c r="B371" s="52"/>
      <c r="C371" s="52"/>
      <c r="D371" s="52"/>
      <c r="E371" s="52"/>
      <c r="F371" s="52"/>
      <c r="G371" s="52"/>
      <c r="H371" s="52"/>
    </row>
    <row r="372" spans="1:8">
      <c r="A372" s="52"/>
      <c r="B372" s="52"/>
      <c r="C372" s="52"/>
      <c r="D372" s="52"/>
      <c r="E372" s="52"/>
      <c r="F372" s="52"/>
      <c r="G372" s="52"/>
      <c r="H372" s="52"/>
    </row>
    <row r="373" spans="1:8">
      <c r="A373" s="52"/>
      <c r="B373" s="52"/>
      <c r="C373" s="52"/>
      <c r="D373" s="52"/>
      <c r="E373" s="52"/>
      <c r="F373" s="52"/>
      <c r="G373" s="52"/>
      <c r="H373" s="52"/>
    </row>
    <row r="374" spans="1:8">
      <c r="A374" s="52"/>
      <c r="B374" s="52"/>
      <c r="C374" s="52"/>
      <c r="D374" s="52"/>
      <c r="E374" s="52"/>
      <c r="F374" s="52"/>
      <c r="G374" s="52"/>
      <c r="H374" s="52"/>
    </row>
    <row r="375" spans="1:8">
      <c r="A375" s="52"/>
      <c r="B375" s="52"/>
      <c r="C375" s="52"/>
      <c r="D375" s="52"/>
      <c r="E375" s="52"/>
      <c r="F375" s="52"/>
      <c r="G375" s="52"/>
      <c r="H375" s="52"/>
    </row>
    <row r="376" spans="1:8">
      <c r="A376" s="52"/>
      <c r="B376" s="52"/>
      <c r="C376" s="52"/>
      <c r="D376" s="52"/>
      <c r="E376" s="52"/>
      <c r="F376" s="52"/>
      <c r="G376" s="52"/>
      <c r="H376" s="52"/>
    </row>
    <row r="377" spans="1:8">
      <c r="A377" s="52"/>
      <c r="B377" s="52"/>
      <c r="C377" s="52"/>
      <c r="D377" s="52"/>
      <c r="E377" s="52"/>
      <c r="F377" s="52"/>
      <c r="G377" s="52"/>
      <c r="H377" s="52"/>
    </row>
    <row r="378" spans="1:8">
      <c r="A378" s="52"/>
      <c r="B378" s="52"/>
      <c r="C378" s="52"/>
      <c r="D378" s="52"/>
      <c r="E378" s="52"/>
      <c r="F378" s="52"/>
      <c r="G378" s="52"/>
      <c r="H378" s="52"/>
    </row>
    <row r="379" spans="1:8">
      <c r="A379" s="52"/>
      <c r="B379" s="52"/>
      <c r="C379" s="52"/>
      <c r="D379" s="52"/>
      <c r="E379" s="52"/>
      <c r="F379" s="52"/>
      <c r="G379" s="52"/>
      <c r="H379" s="52"/>
    </row>
    <row r="380" spans="1:8">
      <c r="A380" s="52"/>
      <c r="B380" s="52"/>
      <c r="C380" s="52"/>
      <c r="D380" s="52"/>
      <c r="E380" s="52"/>
      <c r="F380" s="52"/>
      <c r="G380" s="52"/>
      <c r="H380" s="52"/>
    </row>
    <row r="381" spans="1:8">
      <c r="A381" s="52"/>
      <c r="B381" s="52"/>
      <c r="C381" s="52"/>
      <c r="D381" s="52"/>
      <c r="E381" s="52"/>
      <c r="F381" s="52"/>
      <c r="G381" s="52"/>
      <c r="H381" s="52"/>
    </row>
    <row r="382" spans="1:8">
      <c r="A382" s="52"/>
      <c r="B382" s="52"/>
      <c r="C382" s="52"/>
      <c r="D382" s="52"/>
      <c r="E382" s="52"/>
      <c r="F382" s="52"/>
      <c r="G382" s="52"/>
      <c r="H382" s="52"/>
    </row>
    <row r="383" spans="1:8">
      <c r="A383" s="52"/>
      <c r="B383" s="52"/>
      <c r="C383" s="52"/>
      <c r="D383" s="52"/>
      <c r="E383" s="52"/>
      <c r="F383" s="52"/>
      <c r="G383" s="52"/>
      <c r="H383" s="52"/>
    </row>
    <row r="384" spans="1:8">
      <c r="A384" s="52"/>
      <c r="B384" s="52"/>
      <c r="C384" s="52"/>
      <c r="D384" s="52"/>
      <c r="E384" s="52"/>
      <c r="F384" s="52"/>
      <c r="G384" s="52"/>
      <c r="H384" s="52"/>
    </row>
    <row r="385" spans="1:8">
      <c r="A385" s="52"/>
      <c r="B385" s="52"/>
      <c r="C385" s="52"/>
      <c r="D385" s="52"/>
      <c r="E385" s="52"/>
      <c r="F385" s="52"/>
      <c r="G385" s="52"/>
      <c r="H385" s="52"/>
    </row>
    <row r="386" spans="1:8">
      <c r="A386" s="52"/>
      <c r="B386" s="52"/>
      <c r="C386" s="52"/>
      <c r="D386" s="52"/>
      <c r="E386" s="52"/>
      <c r="F386" s="52"/>
      <c r="G386" s="52"/>
      <c r="H386" s="52"/>
    </row>
    <row r="387" spans="1:8">
      <c r="A387" s="52"/>
      <c r="B387" s="52"/>
      <c r="C387" s="52"/>
      <c r="D387" s="52"/>
      <c r="E387" s="52"/>
      <c r="F387" s="52"/>
      <c r="G387" s="52"/>
      <c r="H387" s="52"/>
    </row>
    <row r="388" spans="1:8">
      <c r="A388" s="52"/>
      <c r="B388" s="52"/>
      <c r="C388" s="52"/>
      <c r="D388" s="52"/>
      <c r="E388" s="52"/>
      <c r="F388" s="52"/>
      <c r="G388" s="52"/>
      <c r="H388" s="52"/>
    </row>
    <row r="389" spans="1:8">
      <c r="A389" s="52"/>
      <c r="B389" s="52"/>
      <c r="C389" s="52"/>
      <c r="D389" s="52"/>
      <c r="E389" s="52"/>
      <c r="F389" s="52"/>
      <c r="G389" s="52"/>
      <c r="H389" s="52"/>
    </row>
    <row r="390" spans="1:8">
      <c r="A390" s="52"/>
      <c r="B390" s="52"/>
      <c r="C390" s="52"/>
      <c r="D390" s="52"/>
      <c r="E390" s="52"/>
      <c r="F390" s="52"/>
      <c r="G390" s="52"/>
      <c r="H390" s="52"/>
    </row>
    <row r="391" spans="1:8">
      <c r="A391" s="52"/>
      <c r="B391" s="52"/>
      <c r="C391" s="52"/>
      <c r="D391" s="52"/>
      <c r="E391" s="52"/>
      <c r="F391" s="52"/>
      <c r="G391" s="52"/>
      <c r="H391" s="52"/>
    </row>
    <row r="392" spans="1:8">
      <c r="A392" s="52"/>
      <c r="B392" s="52"/>
      <c r="C392" s="52"/>
      <c r="D392" s="52"/>
      <c r="E392" s="52"/>
      <c r="F392" s="52"/>
      <c r="G392" s="52"/>
      <c r="H392" s="52"/>
    </row>
    <row r="393" spans="1:8">
      <c r="A393" s="52"/>
      <c r="B393" s="52"/>
      <c r="C393" s="52"/>
      <c r="D393" s="52"/>
      <c r="E393" s="52"/>
      <c r="F393" s="52"/>
      <c r="G393" s="52"/>
      <c r="H393" s="52"/>
    </row>
    <row r="394" spans="1:8">
      <c r="A394" s="52"/>
      <c r="B394" s="52"/>
      <c r="C394" s="52"/>
      <c r="D394" s="52"/>
      <c r="E394" s="52"/>
      <c r="F394" s="52"/>
      <c r="G394" s="52"/>
      <c r="H394" s="52"/>
    </row>
    <row r="395" spans="1:8">
      <c r="A395" s="52"/>
      <c r="B395" s="52"/>
      <c r="C395" s="52"/>
      <c r="D395" s="52"/>
      <c r="E395" s="52"/>
      <c r="F395" s="52"/>
      <c r="G395" s="52"/>
      <c r="H395" s="52"/>
    </row>
    <row r="396" spans="1:8">
      <c r="A396" s="52"/>
      <c r="B396" s="52"/>
      <c r="C396" s="52"/>
      <c r="D396" s="52"/>
      <c r="E396" s="52"/>
      <c r="F396" s="52"/>
      <c r="G396" s="52"/>
      <c r="H396" s="52"/>
    </row>
    <row r="397" spans="1:8">
      <c r="A397" s="52"/>
      <c r="B397" s="52"/>
      <c r="C397" s="52"/>
      <c r="D397" s="52"/>
      <c r="E397" s="52"/>
      <c r="F397" s="52"/>
      <c r="G397" s="52"/>
      <c r="H397" s="52"/>
    </row>
  </sheetData>
  <sortState ref="A38:H41">
    <sortCondition descending="1" ref="H38:H41"/>
  </sortState>
  <mergeCells count="10">
    <mergeCell ref="A32:B32"/>
    <mergeCell ref="A37:B37"/>
    <mergeCell ref="A4:H4"/>
    <mergeCell ref="A5:H5"/>
    <mergeCell ref="A7:H7"/>
    <mergeCell ref="A30:H30"/>
    <mergeCell ref="A9:B9"/>
    <mergeCell ref="A14:B14"/>
    <mergeCell ref="A19:B19"/>
    <mergeCell ref="A24:B24"/>
  </mergeCells>
  <phoneticPr fontId="17" type="noConversion"/>
  <conditionalFormatting sqref="E10:F13 E15:F18 E20:F23 E25:F28 E33:F36 E38:F41">
    <cfRule type="cellIs" dxfId="1" priority="1" stopIfTrue="1" operator="greaterThanOrEqual">
      <formula>200</formula>
    </cfRule>
  </conditionalFormatting>
  <pageMargins left="1.0236220472440944" right="0.74803149606299213" top="0.39370078740157483" bottom="0.19685039370078741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1"/>
  </sheetPr>
  <dimension ref="A1:CY728"/>
  <sheetViews>
    <sheetView tabSelected="1" topLeftCell="A18" zoomScaleNormal="100" workbookViewId="0">
      <selection activeCell="M28" sqref="M28"/>
    </sheetView>
  </sheetViews>
  <sheetFormatPr defaultColWidth="9.08984375" defaultRowHeight="12.5"/>
  <cols>
    <col min="1" max="1" width="5.90625" style="25" customWidth="1"/>
    <col min="2" max="2" width="25.6328125" style="25" customWidth="1"/>
    <col min="3" max="3" width="8.36328125" style="25" bestFit="1" customWidth="1"/>
    <col min="4" max="4" width="5" style="25" customWidth="1"/>
    <col min="5" max="8" width="9.08984375" style="25"/>
    <col min="9" max="103" width="9.08984375" style="52"/>
    <col min="104" max="16384" width="9.08984375" style="25"/>
  </cols>
  <sheetData>
    <row r="1" spans="1:11">
      <c r="A1" s="241"/>
      <c r="B1" s="242"/>
      <c r="C1" s="242"/>
      <c r="D1" s="242"/>
      <c r="E1" s="242"/>
      <c r="F1" s="242"/>
      <c r="G1" s="242"/>
      <c r="H1" s="243"/>
    </row>
    <row r="2" spans="1:11">
      <c r="A2" s="244"/>
      <c r="B2" s="245"/>
      <c r="C2" s="245"/>
      <c r="D2" s="245"/>
      <c r="E2" s="245"/>
      <c r="F2" s="245"/>
      <c r="G2" s="245"/>
      <c r="H2" s="246"/>
    </row>
    <row r="3" spans="1:11" ht="13" thickBot="1">
      <c r="A3" s="244"/>
      <c r="B3" s="245"/>
      <c r="C3" s="245"/>
      <c r="D3" s="245"/>
      <c r="E3" s="245"/>
      <c r="F3" s="245"/>
      <c r="G3" s="245"/>
      <c r="H3" s="246"/>
    </row>
    <row r="4" spans="1:11" ht="27.5">
      <c r="A4" s="400" t="s">
        <v>199</v>
      </c>
      <c r="B4" s="401"/>
      <c r="C4" s="401"/>
      <c r="D4" s="401"/>
      <c r="E4" s="401"/>
      <c r="F4" s="401"/>
      <c r="G4" s="401"/>
      <c r="H4" s="402"/>
    </row>
    <row r="5" spans="1:11" ht="14.5" thickBot="1">
      <c r="A5" s="410" t="s">
        <v>294</v>
      </c>
      <c r="B5" s="479"/>
      <c r="C5" s="479"/>
      <c r="D5" s="479"/>
      <c r="E5" s="479"/>
      <c r="F5" s="479"/>
      <c r="G5" s="479"/>
      <c r="H5" s="480"/>
    </row>
    <row r="6" spans="1:11" s="21" customFormat="1" ht="8.15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0.5" thickBot="1">
      <c r="A7" s="481" t="s">
        <v>109</v>
      </c>
      <c r="B7" s="482"/>
      <c r="C7" s="482"/>
      <c r="D7" s="482"/>
      <c r="E7" s="482"/>
      <c r="F7" s="482"/>
      <c r="G7" s="482"/>
      <c r="H7" s="483"/>
      <c r="J7" s="52" t="s">
        <v>89</v>
      </c>
    </row>
    <row r="8" spans="1:11" ht="18" customHeight="1" thickBot="1">
      <c r="A8" s="30" t="s">
        <v>32</v>
      </c>
      <c r="B8" s="27" t="s">
        <v>21</v>
      </c>
      <c r="C8" s="29" t="s">
        <v>22</v>
      </c>
      <c r="D8" s="28" t="s">
        <v>4</v>
      </c>
      <c r="E8" s="27" t="s">
        <v>10</v>
      </c>
      <c r="F8" s="27" t="s">
        <v>11</v>
      </c>
      <c r="G8" s="68" t="s">
        <v>44</v>
      </c>
      <c r="H8" s="26" t="s">
        <v>1</v>
      </c>
      <c r="I8" s="58"/>
    </row>
    <row r="9" spans="1:11" ht="18.5" thickBot="1">
      <c r="A9" s="476" t="s">
        <v>33</v>
      </c>
      <c r="B9" s="484"/>
      <c r="C9" s="53"/>
      <c r="D9" s="54"/>
      <c r="E9" s="55"/>
      <c r="F9" s="55"/>
      <c r="G9" s="56"/>
      <c r="H9" s="57"/>
      <c r="I9" s="58"/>
    </row>
    <row r="10" spans="1:11" ht="18">
      <c r="A10" s="164" t="s">
        <v>35</v>
      </c>
      <c r="B10" s="151" t="str">
        <f>'Final II-1, 2'!B33</f>
        <v xml:space="preserve"> Saulius Gedgaudas (S)</v>
      </c>
      <c r="C10" s="41" t="s">
        <v>215</v>
      </c>
      <c r="D10" s="43">
        <f>'Final II-1, 2'!D33</f>
        <v>6</v>
      </c>
      <c r="E10" s="203">
        <v>189</v>
      </c>
      <c r="F10" s="204">
        <v>191</v>
      </c>
      <c r="G10" s="39">
        <f>SUM(E10:F10)</f>
        <v>380</v>
      </c>
      <c r="H10" s="31">
        <f>COUNT(E10:F10)*D10+G10</f>
        <v>392</v>
      </c>
      <c r="I10" s="58"/>
    </row>
    <row r="11" spans="1:11" ht="18.5" thickBot="1">
      <c r="A11" s="150">
        <v>4</v>
      </c>
      <c r="B11" s="37" t="str">
        <f>'Final I - TOP-28'!B13</f>
        <v xml:space="preserve"> Pavel Sobolev (S)</v>
      </c>
      <c r="C11" s="42" t="s">
        <v>217</v>
      </c>
      <c r="D11" s="44">
        <f>'Final I - TOP-28'!C13</f>
        <v>9</v>
      </c>
      <c r="E11" s="205">
        <v>169</v>
      </c>
      <c r="F11" s="206">
        <v>198</v>
      </c>
      <c r="G11" s="40">
        <f>SUM(E11:F11)</f>
        <v>367</v>
      </c>
      <c r="H11" s="32">
        <f>COUNT(E11:F11)*D11+G11</f>
        <v>385</v>
      </c>
      <c r="I11" s="58"/>
    </row>
    <row r="12" spans="1:11" ht="18">
      <c r="A12" s="149">
        <v>1</v>
      </c>
      <c r="B12" s="36" t="str">
        <f>'Final I - TOP-28'!B10</f>
        <v xml:space="preserve"> Edvinas Skarbalius</v>
      </c>
      <c r="C12" s="301" t="s">
        <v>214</v>
      </c>
      <c r="D12" s="43">
        <f>'Final I - TOP-28'!C10</f>
        <v>0</v>
      </c>
      <c r="E12" s="203">
        <v>191</v>
      </c>
      <c r="F12" s="210">
        <v>194</v>
      </c>
      <c r="G12" s="39">
        <f>SUM(E12:F12)</f>
        <v>385</v>
      </c>
      <c r="H12" s="33">
        <f>COUNT(E12:F12)*D12+G12</f>
        <v>385</v>
      </c>
      <c r="I12" s="58"/>
    </row>
    <row r="13" spans="1:11" ht="18.5" thickBot="1">
      <c r="A13" s="38" t="s">
        <v>36</v>
      </c>
      <c r="B13" s="152" t="str">
        <f>'Final II-1, 2'!B34</f>
        <v xml:space="preserve"> Kęstutis Kandrotas (S)</v>
      </c>
      <c r="C13" s="42" t="s">
        <v>216</v>
      </c>
      <c r="D13" s="44">
        <f>'Final II-1, 2'!D34</f>
        <v>12</v>
      </c>
      <c r="E13" s="211">
        <v>167</v>
      </c>
      <c r="F13" s="212">
        <v>153</v>
      </c>
      <c r="G13" s="40">
        <f>SUM(E13:F13)</f>
        <v>320</v>
      </c>
      <c r="H13" s="32">
        <f>COUNT(E13:F13)*D13+G13</f>
        <v>344</v>
      </c>
      <c r="I13" s="58"/>
    </row>
    <row r="14" spans="1:11" ht="18.5" thickBot="1">
      <c r="A14" s="476" t="s">
        <v>34</v>
      </c>
      <c r="B14" s="484"/>
      <c r="C14" s="59"/>
      <c r="D14" s="60"/>
      <c r="E14" s="61"/>
      <c r="F14" s="61"/>
      <c r="G14" s="62"/>
      <c r="H14" s="63"/>
      <c r="I14" s="58"/>
    </row>
    <row r="15" spans="1:11" ht="18">
      <c r="A15" s="149" t="s">
        <v>37</v>
      </c>
      <c r="B15" s="151" t="str">
        <f>'Final II-1, 2'!B38</f>
        <v xml:space="preserve"> Sigitas Žilėnas (S)</v>
      </c>
      <c r="C15" s="41" t="s">
        <v>219</v>
      </c>
      <c r="D15" s="43">
        <f>'Final II-1, 2'!D38</f>
        <v>12</v>
      </c>
      <c r="E15" s="203">
        <v>225</v>
      </c>
      <c r="F15" s="210">
        <v>158</v>
      </c>
      <c r="G15" s="39">
        <f>SUM(E15:F15)</f>
        <v>383</v>
      </c>
      <c r="H15" s="31">
        <f>COUNT(E15:F15)*D15+G15</f>
        <v>407</v>
      </c>
      <c r="I15" s="58"/>
    </row>
    <row r="16" spans="1:11" ht="18.5" thickBot="1">
      <c r="A16" s="150">
        <v>2</v>
      </c>
      <c r="B16" s="37" t="str">
        <f>'Final I - TOP-28'!B11</f>
        <v xml:space="preserve"> Laurynas Narušis</v>
      </c>
      <c r="C16" s="42" t="s">
        <v>218</v>
      </c>
      <c r="D16" s="44">
        <f>'Final I - TOP-28'!C11</f>
        <v>0</v>
      </c>
      <c r="E16" s="205">
        <v>207</v>
      </c>
      <c r="F16" s="213">
        <v>199</v>
      </c>
      <c r="G16" s="40">
        <f>SUM(E16:F16)</f>
        <v>406</v>
      </c>
      <c r="H16" s="32">
        <f>COUNT(E16:F16)*D16+G16</f>
        <v>406</v>
      </c>
      <c r="I16" s="283"/>
    </row>
    <row r="17" spans="1:9" ht="18">
      <c r="A17" s="164">
        <v>3</v>
      </c>
      <c r="B17" s="36" t="str">
        <f>'Final I - TOP-28'!B12</f>
        <v xml:space="preserve"> Jūratė Budrytė</v>
      </c>
      <c r="C17" s="41" t="s">
        <v>220</v>
      </c>
      <c r="D17" s="43">
        <f>'Final I - TOP-28'!C12</f>
        <v>20</v>
      </c>
      <c r="E17" s="203">
        <v>140</v>
      </c>
      <c r="F17" s="210">
        <v>222</v>
      </c>
      <c r="G17" s="39">
        <f>SUM(E17:F17)</f>
        <v>362</v>
      </c>
      <c r="H17" s="90">
        <f>COUNT(E17:F17)*D17+G17</f>
        <v>402</v>
      </c>
      <c r="I17" s="283"/>
    </row>
    <row r="18" spans="1:9" ht="18.5" thickBot="1">
      <c r="A18" s="150" t="s">
        <v>38</v>
      </c>
      <c r="B18" s="152" t="str">
        <f>'Final II-1, 2'!B39</f>
        <v xml:space="preserve"> Jolanta Kontvainienė (W)</v>
      </c>
      <c r="C18" s="42" t="s">
        <v>221</v>
      </c>
      <c r="D18" s="44">
        <f>'Final II-1, 2'!D39</f>
        <v>12</v>
      </c>
      <c r="E18" s="211">
        <v>171</v>
      </c>
      <c r="F18" s="212">
        <v>185</v>
      </c>
      <c r="G18" s="40">
        <f>SUM(E18:F18)</f>
        <v>356</v>
      </c>
      <c r="H18" s="35">
        <f>COUNT(E18:F18)*D18+G18</f>
        <v>380</v>
      </c>
      <c r="I18" s="58"/>
    </row>
    <row r="19" spans="1:9" ht="13" thickBot="1">
      <c r="A19" s="52"/>
      <c r="B19" s="52"/>
      <c r="C19" s="52"/>
      <c r="D19" s="52"/>
      <c r="E19" s="52"/>
      <c r="F19" s="52"/>
      <c r="G19" s="52"/>
      <c r="H19" s="52"/>
    </row>
    <row r="20" spans="1:9" ht="20.5" thickBot="1">
      <c r="A20" s="481" t="s">
        <v>110</v>
      </c>
      <c r="B20" s="482"/>
      <c r="C20" s="482"/>
      <c r="D20" s="482"/>
      <c r="E20" s="482"/>
      <c r="F20" s="483"/>
      <c r="G20" s="52"/>
      <c r="H20" s="52"/>
    </row>
    <row r="21" spans="1:9" ht="18" customHeight="1" thickBot="1">
      <c r="A21" s="30" t="s">
        <v>32</v>
      </c>
      <c r="B21" s="27" t="s">
        <v>21</v>
      </c>
      <c r="C21" s="29" t="s">
        <v>22</v>
      </c>
      <c r="D21" s="28" t="s">
        <v>4</v>
      </c>
      <c r="E21" s="27" t="s">
        <v>10</v>
      </c>
      <c r="F21" s="26" t="s">
        <v>1</v>
      </c>
      <c r="G21" s="52"/>
      <c r="H21" s="52"/>
      <c r="I21" s="58"/>
    </row>
    <row r="22" spans="1:9" s="50" customFormat="1" ht="9.75" customHeight="1" thickBot="1">
      <c r="A22" s="194"/>
      <c r="B22" s="46"/>
      <c r="C22" s="45"/>
      <c r="D22" s="47"/>
      <c r="E22" s="48"/>
      <c r="F22" s="49"/>
      <c r="I22" s="51"/>
    </row>
    <row r="23" spans="1:9" ht="18">
      <c r="A23" s="149" t="s">
        <v>39</v>
      </c>
      <c r="B23" s="151" t="s">
        <v>272</v>
      </c>
      <c r="C23" s="41" t="s">
        <v>223</v>
      </c>
      <c r="D23" s="294">
        <v>0</v>
      </c>
      <c r="E23" s="207">
        <v>194</v>
      </c>
      <c r="F23" s="31">
        <f>D23+E23</f>
        <v>194</v>
      </c>
      <c r="G23" s="52"/>
      <c r="H23" s="52"/>
      <c r="I23" s="58"/>
    </row>
    <row r="24" spans="1:9" ht="18.5" thickBot="1">
      <c r="A24" s="150" t="s">
        <v>15</v>
      </c>
      <c r="B24" s="152" t="s">
        <v>133</v>
      </c>
      <c r="C24" s="232" t="s">
        <v>225</v>
      </c>
      <c r="D24" s="44">
        <v>6</v>
      </c>
      <c r="E24" s="208">
        <v>146</v>
      </c>
      <c r="F24" s="32">
        <f>E24+D24</f>
        <v>152</v>
      </c>
      <c r="G24" s="52"/>
      <c r="H24" s="52"/>
      <c r="I24" s="58"/>
    </row>
    <row r="25" spans="1:9" s="50" customFormat="1" ht="9.75" customHeight="1" thickBot="1">
      <c r="A25" s="194"/>
      <c r="B25" s="46"/>
      <c r="C25" s="45"/>
      <c r="D25" s="47"/>
      <c r="E25" s="48"/>
      <c r="F25" s="49"/>
      <c r="I25" s="51"/>
    </row>
    <row r="26" spans="1:9" ht="18">
      <c r="A26" s="149" t="s">
        <v>16</v>
      </c>
      <c r="B26" s="36" t="s">
        <v>245</v>
      </c>
      <c r="C26" s="41" t="s">
        <v>215</v>
      </c>
      <c r="D26" s="294">
        <v>9</v>
      </c>
      <c r="E26" s="207">
        <v>165</v>
      </c>
      <c r="F26" s="31">
        <f>E26+D26</f>
        <v>174</v>
      </c>
      <c r="G26" s="52"/>
      <c r="H26" s="52"/>
      <c r="I26" s="58"/>
    </row>
    <row r="27" spans="1:9" ht="18.5" thickBot="1">
      <c r="A27" s="150" t="s">
        <v>40</v>
      </c>
      <c r="B27" s="152" t="s">
        <v>125</v>
      </c>
      <c r="C27" s="42" t="s">
        <v>217</v>
      </c>
      <c r="D27" s="44">
        <v>12</v>
      </c>
      <c r="E27" s="208">
        <v>158</v>
      </c>
      <c r="F27" s="32">
        <f>D27+E27</f>
        <v>170</v>
      </c>
      <c r="G27" s="52"/>
      <c r="H27" s="52"/>
      <c r="I27" s="58"/>
    </row>
    <row r="28" spans="1:9" ht="13" thickBot="1">
      <c r="A28" s="52"/>
      <c r="B28" s="52"/>
      <c r="C28" s="52"/>
      <c r="D28" s="52"/>
      <c r="E28" s="52"/>
      <c r="F28" s="52"/>
      <c r="G28" s="52"/>
      <c r="H28" s="52"/>
    </row>
    <row r="29" spans="1:9" ht="20.5" thickBot="1">
      <c r="A29" s="481" t="s">
        <v>111</v>
      </c>
      <c r="B29" s="482"/>
      <c r="C29" s="482"/>
      <c r="D29" s="482"/>
      <c r="E29" s="482"/>
      <c r="F29" s="483"/>
      <c r="G29" s="52"/>
      <c r="H29" s="52"/>
    </row>
    <row r="30" spans="1:9" ht="18" customHeight="1" thickBot="1">
      <c r="A30" s="30" t="s">
        <v>32</v>
      </c>
      <c r="B30" s="27" t="s">
        <v>21</v>
      </c>
      <c r="C30" s="29" t="s">
        <v>22</v>
      </c>
      <c r="D30" s="28" t="s">
        <v>4</v>
      </c>
      <c r="E30" s="27" t="s">
        <v>10</v>
      </c>
      <c r="F30" s="26" t="s">
        <v>1</v>
      </c>
      <c r="G30" s="52"/>
      <c r="H30" s="52"/>
      <c r="I30" s="58"/>
    </row>
    <row r="31" spans="1:9" s="50" customFormat="1" ht="9.75" customHeight="1" thickBot="1">
      <c r="A31" s="194"/>
      <c r="B31" s="46"/>
      <c r="C31" s="45"/>
      <c r="D31" s="47"/>
      <c r="E31" s="48"/>
      <c r="F31" s="49"/>
      <c r="I31" s="51"/>
    </row>
    <row r="32" spans="1:9" ht="18">
      <c r="A32" s="164" t="s">
        <v>41</v>
      </c>
      <c r="B32" s="151" t="str">
        <f>B23</f>
        <v xml:space="preserve"> Laurynas Narušis</v>
      </c>
      <c r="C32" s="41" t="s">
        <v>219</v>
      </c>
      <c r="D32" s="248">
        <f>D23</f>
        <v>0</v>
      </c>
      <c r="E32" s="207">
        <v>168</v>
      </c>
      <c r="F32" s="31">
        <f>D32+E32</f>
        <v>168</v>
      </c>
      <c r="G32" s="52"/>
      <c r="H32" s="52"/>
      <c r="I32" s="58"/>
    </row>
    <row r="33" spans="1:9" ht="18.5" thickBot="1">
      <c r="A33" s="150" t="s">
        <v>112</v>
      </c>
      <c r="B33" s="193" t="str">
        <f>B26</f>
        <v xml:space="preserve"> Pavel Sobolev (S)</v>
      </c>
      <c r="C33" s="247" t="s">
        <v>220</v>
      </c>
      <c r="D33" s="160">
        <f>D26</f>
        <v>9</v>
      </c>
      <c r="E33" s="208">
        <v>185</v>
      </c>
      <c r="F33" s="32">
        <f>E33+D33</f>
        <v>194</v>
      </c>
      <c r="G33" s="52"/>
      <c r="H33" s="52"/>
      <c r="I33" s="58"/>
    </row>
    <row r="34" spans="1:9">
      <c r="A34" s="52"/>
      <c r="B34" s="52"/>
      <c r="C34" s="52"/>
      <c r="D34" s="52"/>
      <c r="E34" s="52"/>
      <c r="F34" s="52"/>
      <c r="G34" s="52"/>
      <c r="H34" s="52"/>
    </row>
    <row r="35" spans="1:9">
      <c r="A35" s="52"/>
      <c r="B35" s="52"/>
      <c r="C35" s="52"/>
      <c r="D35" s="52"/>
      <c r="E35" s="52"/>
      <c r="F35" s="52"/>
      <c r="G35" s="52"/>
      <c r="H35" s="52"/>
    </row>
    <row r="36" spans="1:9">
      <c r="A36" s="52"/>
      <c r="B36" s="52"/>
      <c r="C36" s="52"/>
      <c r="D36" s="52"/>
      <c r="E36" s="52"/>
      <c r="F36" s="52"/>
      <c r="G36" s="52"/>
      <c r="H36" s="52"/>
    </row>
    <row r="37" spans="1:9">
      <c r="A37" s="52"/>
      <c r="B37" s="52"/>
      <c r="C37" s="52"/>
      <c r="D37" s="52"/>
      <c r="E37" s="52"/>
      <c r="F37" s="52"/>
      <c r="G37" s="52"/>
      <c r="H37" s="52"/>
    </row>
    <row r="38" spans="1:9">
      <c r="A38" s="52"/>
      <c r="B38" s="52"/>
      <c r="C38" s="52"/>
      <c r="D38" s="52"/>
      <c r="E38" s="52"/>
      <c r="F38" s="52"/>
      <c r="G38" s="52"/>
      <c r="H38" s="52"/>
    </row>
    <row r="39" spans="1:9">
      <c r="A39" s="52"/>
      <c r="B39" s="52"/>
      <c r="C39" s="52"/>
      <c r="D39" s="52"/>
      <c r="E39" s="52"/>
      <c r="F39" s="52"/>
      <c r="G39" s="52"/>
      <c r="H39" s="52"/>
    </row>
    <row r="40" spans="1:9">
      <c r="A40" s="52"/>
      <c r="B40" s="52"/>
      <c r="C40" s="52"/>
      <c r="D40" s="52"/>
      <c r="E40" s="52"/>
      <c r="F40" s="52"/>
      <c r="G40" s="52"/>
      <c r="H40" s="52"/>
    </row>
    <row r="41" spans="1:9">
      <c r="A41" s="52"/>
      <c r="B41" s="52"/>
      <c r="C41" s="52"/>
      <c r="D41" s="52"/>
      <c r="E41" s="52"/>
      <c r="F41" s="52"/>
      <c r="G41" s="52"/>
      <c r="H41" s="52"/>
    </row>
    <row r="42" spans="1:9">
      <c r="A42" s="52"/>
      <c r="B42" s="52"/>
      <c r="C42" s="52"/>
      <c r="D42" s="52"/>
      <c r="E42" s="52"/>
      <c r="F42" s="52"/>
      <c r="G42" s="52"/>
      <c r="H42" s="52"/>
    </row>
    <row r="43" spans="1:9">
      <c r="A43" s="52"/>
      <c r="B43" s="52"/>
      <c r="C43" s="52"/>
      <c r="D43" s="52"/>
      <c r="E43" s="52"/>
      <c r="F43" s="52"/>
      <c r="G43" s="52"/>
      <c r="H43" s="52"/>
    </row>
    <row r="44" spans="1:9">
      <c r="A44" s="52"/>
      <c r="B44" s="52"/>
      <c r="C44" s="52"/>
      <c r="D44" s="52"/>
      <c r="E44" s="52"/>
      <c r="F44" s="52"/>
      <c r="G44" s="52"/>
      <c r="H44" s="52"/>
    </row>
    <row r="45" spans="1:9">
      <c r="A45" s="52"/>
      <c r="B45" s="52"/>
      <c r="C45" s="52"/>
      <c r="D45" s="52"/>
      <c r="E45" s="52"/>
      <c r="F45" s="52"/>
      <c r="G45" s="52"/>
      <c r="H45" s="52"/>
    </row>
    <row r="46" spans="1:9">
      <c r="A46" s="52"/>
      <c r="B46" s="52"/>
      <c r="C46" s="52"/>
      <c r="D46" s="52"/>
      <c r="E46" s="52"/>
      <c r="F46" s="52"/>
      <c r="G46" s="52"/>
      <c r="H46" s="52"/>
    </row>
    <row r="47" spans="1:9">
      <c r="A47" s="52"/>
      <c r="B47" s="52"/>
      <c r="C47" s="52"/>
      <c r="D47" s="52"/>
      <c r="E47" s="52"/>
      <c r="F47" s="52"/>
      <c r="G47" s="52"/>
      <c r="H47" s="52"/>
    </row>
    <row r="48" spans="1:9">
      <c r="A48" s="52"/>
      <c r="B48" s="52"/>
      <c r="C48" s="52"/>
      <c r="D48" s="52"/>
      <c r="E48" s="52"/>
      <c r="F48" s="52"/>
      <c r="G48" s="52"/>
      <c r="H48" s="52"/>
    </row>
    <row r="49" spans="1:8">
      <c r="A49" s="52"/>
      <c r="B49" s="52"/>
      <c r="C49" s="52"/>
      <c r="D49" s="52"/>
      <c r="E49" s="52"/>
      <c r="F49" s="52"/>
      <c r="G49" s="52"/>
      <c r="H49" s="52"/>
    </row>
    <row r="50" spans="1:8">
      <c r="A50" s="52"/>
      <c r="B50" s="52"/>
      <c r="C50" s="52"/>
      <c r="D50" s="52"/>
      <c r="E50" s="52"/>
      <c r="F50" s="52"/>
      <c r="G50" s="52"/>
      <c r="H50" s="52"/>
    </row>
    <row r="51" spans="1:8">
      <c r="A51" s="52"/>
      <c r="B51" s="52"/>
      <c r="C51" s="52"/>
      <c r="D51" s="52"/>
      <c r="E51" s="52"/>
      <c r="F51" s="52"/>
      <c r="G51" s="52"/>
      <c r="H51" s="52"/>
    </row>
    <row r="52" spans="1:8">
      <c r="A52" s="52"/>
      <c r="B52" s="52"/>
      <c r="C52" s="52"/>
      <c r="D52" s="52"/>
      <c r="E52" s="52"/>
      <c r="F52" s="52"/>
      <c r="G52" s="52"/>
      <c r="H52" s="52"/>
    </row>
    <row r="53" spans="1:8">
      <c r="A53" s="52"/>
      <c r="B53" s="52"/>
      <c r="C53" s="52"/>
      <c r="D53" s="52"/>
      <c r="E53" s="52"/>
      <c r="F53" s="52"/>
      <c r="G53" s="52"/>
      <c r="H53" s="52"/>
    </row>
    <row r="54" spans="1:8">
      <c r="A54" s="52"/>
      <c r="B54" s="52"/>
      <c r="C54" s="52"/>
      <c r="D54" s="52"/>
      <c r="E54" s="52"/>
      <c r="F54" s="52"/>
      <c r="G54" s="52"/>
      <c r="H54" s="52"/>
    </row>
    <row r="55" spans="1:8">
      <c r="A55" s="52"/>
      <c r="B55" s="52"/>
      <c r="C55" s="52"/>
      <c r="D55" s="52"/>
      <c r="E55" s="52"/>
      <c r="F55" s="52"/>
      <c r="G55" s="52"/>
      <c r="H55" s="52"/>
    </row>
    <row r="56" spans="1:8">
      <c r="A56" s="52"/>
      <c r="B56" s="52"/>
      <c r="C56" s="52"/>
      <c r="D56" s="52"/>
      <c r="E56" s="52"/>
      <c r="F56" s="52"/>
      <c r="G56" s="52"/>
      <c r="H56" s="52"/>
    </row>
    <row r="57" spans="1:8">
      <c r="A57" s="52"/>
      <c r="B57" s="52"/>
      <c r="C57" s="52"/>
      <c r="D57" s="52"/>
      <c r="E57" s="52"/>
      <c r="F57" s="52"/>
      <c r="G57" s="52"/>
      <c r="H57" s="52"/>
    </row>
    <row r="58" spans="1:8">
      <c r="A58" s="52"/>
      <c r="B58" s="52"/>
      <c r="C58" s="52"/>
      <c r="D58" s="52"/>
      <c r="E58" s="52"/>
      <c r="F58" s="52"/>
      <c r="G58" s="52"/>
      <c r="H58" s="52"/>
    </row>
    <row r="59" spans="1:8" s="52" customFormat="1"/>
    <row r="60" spans="1:8" s="52" customFormat="1"/>
    <row r="61" spans="1:8" s="52" customFormat="1"/>
    <row r="62" spans="1:8" s="52" customFormat="1"/>
    <row r="63" spans="1:8" s="52" customFormat="1"/>
    <row r="64" spans="1:8" s="52" customFormat="1"/>
    <row r="65" s="52" customFormat="1"/>
    <row r="66" s="52" customFormat="1"/>
    <row r="67" s="52" customFormat="1"/>
    <row r="68" s="52" customFormat="1"/>
    <row r="69" s="52" customFormat="1"/>
    <row r="70" s="52" customFormat="1"/>
    <row r="71" s="52" customFormat="1"/>
    <row r="72" s="52" customFormat="1"/>
    <row r="73" s="52" customFormat="1"/>
    <row r="74" s="52" customFormat="1"/>
    <row r="75" s="52" customFormat="1"/>
    <row r="76" s="52" customFormat="1"/>
    <row r="77" s="52" customFormat="1"/>
    <row r="78" s="52" customFormat="1"/>
    <row r="79" s="52" customFormat="1"/>
    <row r="80" s="52" customFormat="1"/>
    <row r="81" s="52" customFormat="1"/>
    <row r="82" s="52" customFormat="1"/>
    <row r="83" s="52" customFormat="1"/>
    <row r="84" s="52" customFormat="1"/>
    <row r="85" s="52" customFormat="1"/>
    <row r="86" s="52" customFormat="1"/>
    <row r="87" s="52" customFormat="1"/>
    <row r="88" s="52" customFormat="1"/>
    <row r="89" s="52" customFormat="1"/>
    <row r="90" s="52" customFormat="1"/>
    <row r="91" s="52" customFormat="1"/>
    <row r="92" s="52" customFormat="1"/>
    <row r="93" s="52" customFormat="1"/>
    <row r="94" s="52" customFormat="1"/>
    <row r="95" s="52" customFormat="1"/>
    <row r="96" s="52" customFormat="1"/>
    <row r="97" s="52" customFormat="1"/>
    <row r="98" s="52" customFormat="1"/>
    <row r="99" s="52" customFormat="1"/>
    <row r="100" s="52" customFormat="1"/>
    <row r="101" s="52" customFormat="1"/>
    <row r="102" s="52" customFormat="1"/>
    <row r="103" s="52" customFormat="1"/>
    <row r="104" s="52" customFormat="1"/>
    <row r="105" s="52" customFormat="1"/>
    <row r="106" s="52" customFormat="1"/>
    <row r="107" s="52" customFormat="1"/>
    <row r="108" s="52" customFormat="1"/>
    <row r="109" s="52" customFormat="1"/>
    <row r="110" s="52" customFormat="1"/>
    <row r="111" s="52" customFormat="1"/>
    <row r="112" s="52" customFormat="1"/>
    <row r="113" s="52" customFormat="1"/>
    <row r="114" s="52" customFormat="1"/>
    <row r="115" s="52" customFormat="1"/>
    <row r="116" s="52" customFormat="1"/>
    <row r="117" s="52" customFormat="1"/>
    <row r="118" s="52" customFormat="1"/>
    <row r="119" s="52" customFormat="1"/>
    <row r="120" s="52" customFormat="1"/>
    <row r="121" s="52" customFormat="1"/>
    <row r="122" s="52" customFormat="1"/>
    <row r="123" s="52" customFormat="1"/>
    <row r="124" s="52" customFormat="1"/>
    <row r="125" s="52" customFormat="1"/>
    <row r="126" s="52" customFormat="1"/>
    <row r="127" s="52" customFormat="1"/>
    <row r="128" s="52" customFormat="1"/>
    <row r="129" s="52" customFormat="1"/>
    <row r="130" s="52" customFormat="1"/>
    <row r="131" s="52" customFormat="1"/>
    <row r="132" s="52" customFormat="1"/>
    <row r="133" s="52" customFormat="1"/>
    <row r="134" s="52" customFormat="1"/>
    <row r="135" s="52" customFormat="1"/>
    <row r="136" s="52" customFormat="1"/>
    <row r="137" s="52" customFormat="1"/>
    <row r="138" s="52" customFormat="1"/>
    <row r="139" s="52" customFormat="1"/>
    <row r="140" s="52" customFormat="1"/>
    <row r="141" s="52" customFormat="1"/>
    <row r="142" s="52" customFormat="1"/>
    <row r="143" s="52" customFormat="1"/>
    <row r="144" s="52" customFormat="1"/>
    <row r="145" s="52" customFormat="1"/>
    <row r="146" s="52" customFormat="1"/>
    <row r="147" s="52" customFormat="1"/>
    <row r="148" s="52" customFormat="1"/>
    <row r="149" s="52" customFormat="1"/>
    <row r="150" s="52" customFormat="1"/>
    <row r="151" s="52" customFormat="1"/>
    <row r="152" s="52" customFormat="1"/>
    <row r="153" s="52" customFormat="1"/>
    <row r="154" s="52" customFormat="1"/>
    <row r="155" s="52" customFormat="1"/>
    <row r="156" s="52" customFormat="1"/>
    <row r="157" s="52" customFormat="1"/>
    <row r="158" s="52" customFormat="1"/>
    <row r="159" s="52" customFormat="1"/>
    <row r="160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="52" customFormat="1"/>
    <row r="194" s="52" customFormat="1"/>
    <row r="195" s="52" customFormat="1"/>
    <row r="196" s="52" customFormat="1"/>
    <row r="197" s="52" customFormat="1"/>
    <row r="198" s="52" customFormat="1"/>
    <row r="199" s="52" customFormat="1"/>
    <row r="200" s="52" customFormat="1"/>
    <row r="201" s="52" customFormat="1"/>
    <row r="202" s="52" customFormat="1"/>
    <row r="203" s="52" customFormat="1"/>
    <row r="204" s="52" customFormat="1"/>
    <row r="205" s="52" customFormat="1"/>
    <row r="206" s="52" customFormat="1"/>
    <row r="207" s="52" customFormat="1"/>
    <row r="208" s="52" customFormat="1"/>
    <row r="209" s="52" customFormat="1"/>
    <row r="210" s="52" customFormat="1"/>
    <row r="211" s="52" customFormat="1"/>
    <row r="212" s="52" customFormat="1"/>
    <row r="213" s="52" customFormat="1"/>
    <row r="214" s="52" customFormat="1"/>
    <row r="215" s="52" customFormat="1"/>
    <row r="216" s="52" customFormat="1"/>
    <row r="217" s="52" customFormat="1"/>
    <row r="218" s="52" customFormat="1"/>
    <row r="219" s="52" customFormat="1"/>
    <row r="220" s="52" customFormat="1"/>
    <row r="221" s="52" customFormat="1"/>
    <row r="222" s="52" customFormat="1"/>
    <row r="223" s="52" customFormat="1"/>
    <row r="224" s="52" customFormat="1"/>
    <row r="225" s="52" customFormat="1"/>
    <row r="226" s="52" customFormat="1"/>
    <row r="227" s="52" customFormat="1"/>
    <row r="228" s="52" customFormat="1"/>
    <row r="229" s="52" customFormat="1"/>
    <row r="230" s="52" customFormat="1"/>
    <row r="231" s="52" customFormat="1"/>
    <row r="232" s="52" customFormat="1"/>
    <row r="233" s="52" customFormat="1"/>
    <row r="234" s="52" customFormat="1"/>
    <row r="235" s="52" customFormat="1"/>
    <row r="236" s="52" customFormat="1"/>
    <row r="237" s="52" customFormat="1"/>
    <row r="238" s="52" customFormat="1"/>
    <row r="239" s="52" customFormat="1"/>
    <row r="240" s="52" customFormat="1"/>
    <row r="241" s="52" customFormat="1"/>
    <row r="242" s="52" customFormat="1"/>
    <row r="243" s="52" customFormat="1"/>
    <row r="244" s="52" customFormat="1"/>
    <row r="245" s="52" customFormat="1"/>
    <row r="246" s="52" customFormat="1"/>
    <row r="247" s="52" customFormat="1"/>
    <row r="248" s="52" customFormat="1"/>
    <row r="249" s="52" customFormat="1"/>
    <row r="250" s="52" customFormat="1"/>
    <row r="251" s="52" customFormat="1"/>
    <row r="252" s="52" customFormat="1"/>
    <row r="253" s="52" customFormat="1"/>
    <row r="254" s="52" customFormat="1"/>
    <row r="255" s="52" customFormat="1"/>
    <row r="256" s="52" customFormat="1"/>
    <row r="257" s="52" customFormat="1"/>
    <row r="258" s="52" customFormat="1"/>
    <row r="259" s="52" customFormat="1"/>
    <row r="260" s="52" customFormat="1"/>
    <row r="261" s="52" customFormat="1"/>
    <row r="262" s="52" customFormat="1"/>
    <row r="263" s="52" customFormat="1"/>
    <row r="264" s="52" customFormat="1"/>
    <row r="265" s="52" customFormat="1"/>
    <row r="266" s="52" customFormat="1"/>
    <row r="267" s="52" customFormat="1"/>
    <row r="268" s="52" customFormat="1"/>
    <row r="269" s="52" customFormat="1"/>
    <row r="270" s="52" customFormat="1"/>
    <row r="271" s="52" customFormat="1"/>
    <row r="272" s="52" customFormat="1"/>
    <row r="273" s="52" customFormat="1"/>
    <row r="274" s="52" customFormat="1"/>
    <row r="275" s="52" customFormat="1"/>
    <row r="276" s="52" customFormat="1"/>
    <row r="277" s="52" customFormat="1"/>
    <row r="278" s="52" customFormat="1"/>
    <row r="279" s="52" customFormat="1"/>
    <row r="280" s="52" customFormat="1"/>
    <row r="281" s="52" customFormat="1"/>
    <row r="282" s="52" customFormat="1"/>
    <row r="283" s="52" customFormat="1"/>
    <row r="284" s="52" customFormat="1"/>
    <row r="285" s="52" customFormat="1"/>
    <row r="286" s="52" customFormat="1"/>
    <row r="287" s="52" customFormat="1"/>
    <row r="288" s="52" customFormat="1"/>
    <row r="289" s="52" customFormat="1"/>
    <row r="290" s="52" customFormat="1"/>
    <row r="291" s="52" customFormat="1"/>
    <row r="292" s="52" customFormat="1"/>
    <row r="293" s="52" customFormat="1"/>
    <row r="294" s="52" customFormat="1"/>
    <row r="295" s="52" customFormat="1"/>
    <row r="296" s="52" customFormat="1"/>
    <row r="297" s="52" customFormat="1"/>
    <row r="298" s="52" customFormat="1"/>
    <row r="299" s="52" customFormat="1"/>
    <row r="300" s="52" customFormat="1"/>
    <row r="301" s="52" customFormat="1"/>
    <row r="302" s="52" customFormat="1"/>
    <row r="303" s="52" customFormat="1"/>
    <row r="304" s="52" customFormat="1"/>
    <row r="305" s="52" customFormat="1"/>
    <row r="306" s="52" customFormat="1"/>
    <row r="307" s="52" customFormat="1"/>
    <row r="308" s="52" customFormat="1"/>
    <row r="309" s="52" customFormat="1"/>
    <row r="310" s="52" customFormat="1"/>
    <row r="311" s="52" customFormat="1"/>
    <row r="312" s="52" customFormat="1"/>
    <row r="313" s="52" customFormat="1"/>
    <row r="314" s="52" customFormat="1"/>
    <row r="315" s="52" customFormat="1"/>
    <row r="316" s="52" customFormat="1"/>
    <row r="317" s="52" customFormat="1"/>
    <row r="318" s="52" customFormat="1"/>
    <row r="319" s="52" customFormat="1"/>
    <row r="320" s="52" customFormat="1"/>
    <row r="321" s="52" customFormat="1"/>
    <row r="322" s="52" customFormat="1"/>
    <row r="323" s="52" customFormat="1"/>
    <row r="324" s="52" customFormat="1"/>
    <row r="325" s="52" customFormat="1"/>
    <row r="326" s="52" customFormat="1"/>
    <row r="327" s="52" customFormat="1"/>
    <row r="328" s="52" customFormat="1"/>
    <row r="329" s="52" customFormat="1"/>
    <row r="330" s="52" customFormat="1"/>
    <row r="331" s="52" customFormat="1"/>
    <row r="332" s="52" customFormat="1"/>
    <row r="333" s="52" customFormat="1"/>
    <row r="334" s="52" customFormat="1"/>
    <row r="335" s="52" customFormat="1"/>
    <row r="336" s="52" customFormat="1"/>
    <row r="337" s="52" customFormat="1"/>
    <row r="338" s="52" customFormat="1"/>
    <row r="339" s="52" customFormat="1"/>
    <row r="340" s="52" customFormat="1"/>
    <row r="341" s="52" customFormat="1"/>
    <row r="342" s="52" customFormat="1"/>
    <row r="343" s="52" customFormat="1"/>
    <row r="344" s="52" customFormat="1"/>
    <row r="345" s="52" customFormat="1"/>
    <row r="346" s="52" customFormat="1"/>
    <row r="347" s="52" customFormat="1"/>
    <row r="348" s="52" customFormat="1"/>
    <row r="349" s="52" customFormat="1"/>
    <row r="350" s="52" customFormat="1"/>
    <row r="351" s="52" customFormat="1"/>
    <row r="352" s="52" customFormat="1"/>
    <row r="353" s="52" customFormat="1"/>
    <row r="354" s="52" customFormat="1"/>
    <row r="355" s="52" customFormat="1"/>
    <row r="356" s="52" customFormat="1"/>
    <row r="357" s="52" customFormat="1"/>
    <row r="358" s="52" customFormat="1"/>
    <row r="359" s="52" customFormat="1"/>
    <row r="360" s="52" customFormat="1"/>
    <row r="361" s="52" customFormat="1"/>
    <row r="362" s="52" customFormat="1"/>
    <row r="363" s="52" customFormat="1"/>
    <row r="364" s="52" customFormat="1"/>
    <row r="365" s="52" customFormat="1"/>
    <row r="366" s="52" customFormat="1"/>
    <row r="367" s="52" customFormat="1"/>
    <row r="368" s="52" customFormat="1"/>
    <row r="369" s="52" customFormat="1"/>
    <row r="370" s="52" customFormat="1"/>
    <row r="371" s="52" customFormat="1"/>
    <row r="372" s="52" customFormat="1"/>
    <row r="373" s="52" customFormat="1"/>
    <row r="374" s="52" customFormat="1"/>
    <row r="375" s="52" customFormat="1"/>
    <row r="376" s="52" customFormat="1"/>
    <row r="377" s="52" customFormat="1"/>
    <row r="378" s="52" customFormat="1"/>
    <row r="379" s="52" customFormat="1"/>
    <row r="380" s="52" customFormat="1"/>
    <row r="381" s="52" customFormat="1"/>
    <row r="382" s="52" customFormat="1"/>
    <row r="383" s="52" customFormat="1"/>
    <row r="384" s="52" customFormat="1"/>
    <row r="385" s="52" customFormat="1"/>
    <row r="386" s="52" customFormat="1"/>
    <row r="387" s="52" customFormat="1"/>
    <row r="388" s="52" customFormat="1"/>
    <row r="389" s="52" customFormat="1"/>
    <row r="390" s="52" customFormat="1"/>
    <row r="391" s="52" customFormat="1"/>
    <row r="392" s="52" customFormat="1"/>
    <row r="393" s="52" customFormat="1"/>
    <row r="394" s="52" customFormat="1"/>
    <row r="395" s="52" customFormat="1"/>
    <row r="396" s="52" customFormat="1"/>
    <row r="397" s="52" customFormat="1"/>
    <row r="398" s="52" customFormat="1"/>
    <row r="399" s="52" customFormat="1"/>
    <row r="400" s="52" customFormat="1"/>
    <row r="401" s="52" customFormat="1"/>
    <row r="402" s="52" customFormat="1"/>
    <row r="403" s="52" customFormat="1"/>
    <row r="404" s="52" customFormat="1"/>
    <row r="405" s="52" customFormat="1"/>
    <row r="406" s="52" customFormat="1"/>
    <row r="407" s="52" customFormat="1"/>
    <row r="408" s="52" customFormat="1"/>
    <row r="409" s="52" customFormat="1"/>
    <row r="410" s="52" customFormat="1"/>
    <row r="411" s="52" customFormat="1"/>
    <row r="412" s="52" customFormat="1"/>
    <row r="413" s="52" customFormat="1"/>
    <row r="414" s="52" customFormat="1"/>
    <row r="415" s="52" customFormat="1"/>
    <row r="416" s="52" customFormat="1"/>
    <row r="417" s="52" customFormat="1"/>
    <row r="418" s="52" customFormat="1"/>
    <row r="419" s="52" customFormat="1"/>
    <row r="420" s="52" customFormat="1"/>
    <row r="421" s="52" customFormat="1"/>
    <row r="422" s="52" customFormat="1"/>
    <row r="423" s="52" customFormat="1"/>
    <row r="424" s="52" customFormat="1"/>
    <row r="425" s="52" customFormat="1"/>
    <row r="426" s="52" customFormat="1"/>
    <row r="427" s="52" customFormat="1"/>
    <row r="428" s="52" customFormat="1"/>
    <row r="429" s="52" customFormat="1"/>
    <row r="430" s="52" customFormat="1"/>
    <row r="431" s="52" customFormat="1"/>
    <row r="432" s="52" customFormat="1"/>
    <row r="433" s="52" customFormat="1"/>
    <row r="434" s="52" customFormat="1"/>
    <row r="435" s="52" customFormat="1"/>
    <row r="436" s="52" customFormat="1"/>
    <row r="437" s="52" customFormat="1"/>
    <row r="438" s="52" customFormat="1"/>
    <row r="439" s="52" customFormat="1"/>
    <row r="440" s="52" customFormat="1"/>
    <row r="441" s="52" customFormat="1"/>
    <row r="442" s="52" customFormat="1"/>
    <row r="443" s="52" customFormat="1"/>
    <row r="444" s="52" customFormat="1"/>
    <row r="445" s="52" customFormat="1"/>
    <row r="446" s="52" customFormat="1"/>
    <row r="447" s="52" customFormat="1"/>
    <row r="448" s="52" customFormat="1"/>
    <row r="449" s="52" customFormat="1"/>
    <row r="450" s="52" customFormat="1"/>
    <row r="451" s="52" customFormat="1"/>
    <row r="452" s="52" customFormat="1"/>
    <row r="453" s="52" customFormat="1"/>
    <row r="454" s="52" customFormat="1"/>
    <row r="455" s="52" customFormat="1"/>
    <row r="456" s="52" customFormat="1"/>
    <row r="457" s="52" customFormat="1"/>
    <row r="458" s="52" customFormat="1"/>
    <row r="459" s="52" customFormat="1"/>
    <row r="460" s="52" customFormat="1"/>
    <row r="461" s="52" customFormat="1"/>
    <row r="462" s="52" customFormat="1"/>
    <row r="463" s="52" customFormat="1"/>
    <row r="464" s="52" customFormat="1"/>
    <row r="465" s="52" customFormat="1"/>
    <row r="466" s="52" customFormat="1"/>
    <row r="467" s="52" customFormat="1"/>
    <row r="468" s="52" customFormat="1"/>
    <row r="469" s="52" customFormat="1"/>
    <row r="470" s="52" customFormat="1"/>
    <row r="471" s="52" customFormat="1"/>
    <row r="472" s="52" customFormat="1"/>
    <row r="473" s="52" customFormat="1"/>
    <row r="474" s="52" customFormat="1"/>
    <row r="475" s="52" customFormat="1"/>
    <row r="476" s="52" customFormat="1"/>
    <row r="477" s="52" customFormat="1"/>
    <row r="478" s="52" customFormat="1"/>
    <row r="479" s="52" customFormat="1"/>
    <row r="480" s="52" customFormat="1"/>
    <row r="481" s="52" customFormat="1"/>
    <row r="482" s="52" customFormat="1"/>
    <row r="483" s="52" customFormat="1"/>
    <row r="484" s="52" customFormat="1"/>
    <row r="485" s="52" customFormat="1"/>
    <row r="486" s="52" customFormat="1"/>
    <row r="487" s="52" customFormat="1"/>
    <row r="488" s="52" customFormat="1"/>
    <row r="489" s="52" customFormat="1"/>
    <row r="490" s="52" customFormat="1"/>
    <row r="491" s="52" customFormat="1"/>
    <row r="492" s="52" customFormat="1"/>
    <row r="493" s="52" customFormat="1"/>
    <row r="494" s="52" customFormat="1"/>
    <row r="495" s="52" customFormat="1"/>
    <row r="496" s="52" customFormat="1"/>
    <row r="497" s="52" customFormat="1"/>
    <row r="498" s="52" customFormat="1"/>
    <row r="499" s="52" customFormat="1"/>
    <row r="500" s="52" customFormat="1"/>
    <row r="501" s="52" customFormat="1"/>
    <row r="502" s="52" customFormat="1"/>
    <row r="503" s="52" customFormat="1"/>
    <row r="504" s="52" customFormat="1"/>
    <row r="505" s="52" customFormat="1"/>
    <row r="506" s="52" customFormat="1"/>
    <row r="507" s="52" customFormat="1"/>
    <row r="508" s="52" customFormat="1"/>
    <row r="509" s="52" customFormat="1"/>
    <row r="510" s="52" customFormat="1"/>
    <row r="511" s="52" customFormat="1"/>
    <row r="512" s="52" customFormat="1"/>
    <row r="513" s="52" customFormat="1"/>
    <row r="514" s="52" customFormat="1"/>
    <row r="515" s="52" customFormat="1"/>
    <row r="516" s="52" customFormat="1"/>
    <row r="517" s="52" customFormat="1"/>
    <row r="518" s="52" customFormat="1"/>
    <row r="519" s="52" customFormat="1"/>
    <row r="520" s="52" customFormat="1"/>
    <row r="521" s="52" customFormat="1"/>
    <row r="522" s="52" customFormat="1"/>
    <row r="523" s="52" customFormat="1"/>
    <row r="524" s="52" customFormat="1"/>
    <row r="525" s="52" customFormat="1"/>
    <row r="526" s="52" customFormat="1"/>
    <row r="527" s="52" customFormat="1"/>
    <row r="528" s="52" customFormat="1"/>
    <row r="529" s="52" customFormat="1"/>
    <row r="530" s="52" customFormat="1"/>
    <row r="531" s="52" customFormat="1"/>
    <row r="532" s="52" customFormat="1"/>
    <row r="533" s="52" customFormat="1"/>
    <row r="534" s="52" customFormat="1"/>
    <row r="535" s="52" customFormat="1"/>
    <row r="536" s="52" customFormat="1"/>
    <row r="537" s="52" customFormat="1"/>
    <row r="538" s="52" customFormat="1"/>
    <row r="539" s="52" customFormat="1"/>
    <row r="540" s="52" customFormat="1"/>
    <row r="541" s="52" customFormat="1"/>
    <row r="542" s="52" customFormat="1"/>
    <row r="543" s="52" customFormat="1"/>
    <row r="544" s="52" customFormat="1"/>
    <row r="545" s="52" customFormat="1"/>
    <row r="546" s="52" customFormat="1"/>
    <row r="547" s="52" customFormat="1"/>
    <row r="548" s="52" customFormat="1"/>
    <row r="549" s="52" customFormat="1"/>
    <row r="550" s="52" customFormat="1"/>
    <row r="551" s="52" customFormat="1"/>
    <row r="552" s="52" customFormat="1"/>
    <row r="553" s="52" customFormat="1"/>
    <row r="554" s="52" customFormat="1"/>
    <row r="555" s="52" customFormat="1"/>
    <row r="556" s="52" customFormat="1"/>
    <row r="557" s="52" customFormat="1"/>
    <row r="558" s="52" customFormat="1"/>
    <row r="559" s="52" customFormat="1"/>
    <row r="560" s="52" customFormat="1"/>
    <row r="561" s="52" customFormat="1"/>
    <row r="562" s="52" customFormat="1"/>
    <row r="563" s="52" customFormat="1"/>
    <row r="564" s="52" customFormat="1"/>
    <row r="565" s="52" customFormat="1"/>
    <row r="566" s="52" customFormat="1"/>
    <row r="567" s="52" customFormat="1"/>
    <row r="568" s="52" customFormat="1"/>
    <row r="569" s="52" customFormat="1"/>
    <row r="570" s="52" customFormat="1"/>
    <row r="571" s="52" customFormat="1"/>
    <row r="572" s="52" customFormat="1"/>
    <row r="573" s="52" customFormat="1"/>
    <row r="574" s="52" customFormat="1"/>
    <row r="575" s="52" customFormat="1"/>
    <row r="576" s="52" customFormat="1"/>
    <row r="577" s="52" customFormat="1"/>
    <row r="578" s="52" customFormat="1"/>
    <row r="579" s="52" customFormat="1"/>
    <row r="580" s="52" customFormat="1"/>
    <row r="581" s="52" customFormat="1"/>
    <row r="582" s="52" customFormat="1"/>
    <row r="583" s="52" customFormat="1"/>
    <row r="584" s="52" customFormat="1"/>
    <row r="585" s="52" customFormat="1"/>
    <row r="586" s="52" customFormat="1"/>
    <row r="587" s="52" customFormat="1"/>
    <row r="588" s="52" customFormat="1"/>
    <row r="589" s="52" customFormat="1"/>
    <row r="590" s="52" customFormat="1"/>
    <row r="591" s="52" customFormat="1"/>
    <row r="592" s="52" customFormat="1"/>
    <row r="593" s="52" customFormat="1"/>
    <row r="594" s="52" customFormat="1"/>
    <row r="595" s="52" customFormat="1"/>
    <row r="596" s="52" customFormat="1"/>
    <row r="597" s="52" customFormat="1"/>
    <row r="598" s="52" customFormat="1"/>
    <row r="599" s="52" customFormat="1"/>
    <row r="600" s="52" customFormat="1"/>
    <row r="601" s="52" customFormat="1"/>
    <row r="602" s="52" customFormat="1"/>
    <row r="603" s="52" customFormat="1"/>
    <row r="604" s="52" customFormat="1"/>
    <row r="605" s="52" customFormat="1"/>
    <row r="606" s="52" customFormat="1"/>
    <row r="607" s="52" customFormat="1"/>
    <row r="608" s="52" customFormat="1"/>
    <row r="609" s="52" customFormat="1"/>
    <row r="610" s="52" customFormat="1"/>
    <row r="611" s="52" customFormat="1"/>
    <row r="612" s="52" customFormat="1"/>
    <row r="613" s="52" customFormat="1"/>
    <row r="614" s="52" customFormat="1"/>
    <row r="615" s="52" customFormat="1"/>
    <row r="616" s="52" customFormat="1"/>
    <row r="617" s="52" customFormat="1"/>
    <row r="618" s="52" customFormat="1"/>
    <row r="619" s="52" customFormat="1"/>
    <row r="620" s="52" customFormat="1"/>
    <row r="621" s="52" customFormat="1"/>
    <row r="622" s="52" customFormat="1"/>
    <row r="623" s="52" customFormat="1"/>
    <row r="624" s="52" customFormat="1"/>
    <row r="625" s="52" customFormat="1"/>
    <row r="626" s="52" customFormat="1"/>
    <row r="627" s="52" customFormat="1"/>
    <row r="628" s="52" customFormat="1"/>
    <row r="629" s="52" customFormat="1"/>
    <row r="630" s="52" customFormat="1"/>
    <row r="631" s="52" customFormat="1"/>
    <row r="632" s="52" customFormat="1"/>
    <row r="633" s="52" customFormat="1"/>
    <row r="634" s="52" customFormat="1"/>
    <row r="635" s="52" customFormat="1"/>
    <row r="636" s="52" customFormat="1"/>
    <row r="637" s="52" customFormat="1"/>
    <row r="638" s="52" customFormat="1"/>
    <row r="639" s="52" customFormat="1"/>
    <row r="640" s="52" customFormat="1"/>
    <row r="641" s="52" customFormat="1"/>
    <row r="642" s="52" customFormat="1"/>
    <row r="643" s="52" customFormat="1"/>
    <row r="644" s="52" customFormat="1"/>
    <row r="645" s="52" customFormat="1"/>
    <row r="646" s="52" customFormat="1"/>
    <row r="647" s="52" customFormat="1"/>
    <row r="648" s="52" customFormat="1"/>
    <row r="649" s="52" customFormat="1"/>
    <row r="650" s="52" customFormat="1"/>
    <row r="651" s="52" customFormat="1"/>
    <row r="652" s="52" customFormat="1"/>
    <row r="653" s="52" customFormat="1"/>
    <row r="654" s="52" customFormat="1"/>
    <row r="655" s="52" customFormat="1"/>
    <row r="656" s="52" customFormat="1"/>
    <row r="657" s="52" customFormat="1"/>
    <row r="658" s="52" customFormat="1"/>
    <row r="659" s="52" customFormat="1"/>
    <row r="660" s="52" customFormat="1"/>
    <row r="661" s="52" customFormat="1"/>
    <row r="662" s="52" customFormat="1"/>
    <row r="663" s="52" customFormat="1"/>
    <row r="664" s="52" customFormat="1"/>
    <row r="665" s="52" customFormat="1"/>
    <row r="666" s="52" customFormat="1"/>
    <row r="667" s="52" customFormat="1"/>
    <row r="668" s="52" customFormat="1"/>
    <row r="669" s="52" customFormat="1"/>
    <row r="670" s="52" customFormat="1"/>
    <row r="671" s="52" customFormat="1"/>
    <row r="672" s="52" customFormat="1"/>
    <row r="673" s="52" customFormat="1"/>
    <row r="674" s="52" customFormat="1"/>
    <row r="675" s="52" customFormat="1"/>
    <row r="676" s="52" customFormat="1"/>
    <row r="677" s="52" customFormat="1"/>
    <row r="678" s="52" customFormat="1"/>
    <row r="679" s="52" customFormat="1"/>
    <row r="680" s="52" customFormat="1"/>
    <row r="681" s="52" customFormat="1"/>
    <row r="682" s="52" customFormat="1"/>
    <row r="683" s="52" customFormat="1"/>
    <row r="684" s="52" customFormat="1"/>
    <row r="685" s="52" customFormat="1"/>
    <row r="686" s="52" customFormat="1"/>
    <row r="687" s="52" customFormat="1"/>
    <row r="688" s="52" customFormat="1"/>
    <row r="689" s="52" customFormat="1"/>
    <row r="690" s="52" customFormat="1"/>
    <row r="691" s="52" customFormat="1"/>
    <row r="692" s="52" customFormat="1"/>
    <row r="693" s="52" customFormat="1"/>
    <row r="694" s="52" customFormat="1"/>
    <row r="695" s="52" customFormat="1"/>
    <row r="696" s="52" customFormat="1"/>
    <row r="697" s="52" customFormat="1"/>
    <row r="698" s="52" customFormat="1"/>
    <row r="699" s="52" customFormat="1"/>
    <row r="700" s="52" customFormat="1"/>
    <row r="701" s="52" customFormat="1"/>
    <row r="702" s="52" customFormat="1"/>
    <row r="703" s="52" customFormat="1"/>
    <row r="704" s="52" customFormat="1"/>
    <row r="705" s="52" customFormat="1"/>
    <row r="706" s="52" customFormat="1"/>
    <row r="707" s="52" customFormat="1"/>
    <row r="708" s="52" customFormat="1"/>
    <row r="709" s="52" customFormat="1"/>
    <row r="710" s="52" customFormat="1"/>
    <row r="711" s="52" customFormat="1"/>
    <row r="712" s="52" customFormat="1"/>
    <row r="713" s="52" customFormat="1"/>
    <row r="714" s="52" customFormat="1"/>
    <row r="715" s="52" customFormat="1"/>
    <row r="716" s="52" customFormat="1"/>
    <row r="717" s="52" customFormat="1"/>
    <row r="718" s="52" customFormat="1"/>
    <row r="719" s="52" customFormat="1"/>
    <row r="720" s="52" customFormat="1"/>
    <row r="721" s="52" customFormat="1"/>
    <row r="722" s="52" customFormat="1"/>
    <row r="723" s="52" customFormat="1"/>
    <row r="724" s="52" customFormat="1"/>
    <row r="725" s="52" customFormat="1"/>
    <row r="726" s="52" customFormat="1"/>
    <row r="727" s="52" customFormat="1"/>
    <row r="728" s="52" customFormat="1"/>
  </sheetData>
  <sortState ref="A15:H18">
    <sortCondition descending="1" ref="H15:H18"/>
  </sortState>
  <mergeCells count="7">
    <mergeCell ref="A29:F29"/>
    <mergeCell ref="A14:B14"/>
    <mergeCell ref="A4:H4"/>
    <mergeCell ref="A5:H5"/>
    <mergeCell ref="A7:H7"/>
    <mergeCell ref="A9:B9"/>
    <mergeCell ref="A20:F20"/>
  </mergeCells>
  <phoneticPr fontId="17" type="noConversion"/>
  <conditionalFormatting sqref="E10:F13 E15:F18 E23:E24 E26:E27 E32:E33">
    <cfRule type="cellIs" dxfId="0" priority="1" stopIfTrue="1" operator="greaterThanOrEqual">
      <formula>200</formula>
    </cfRule>
  </conditionalFormatting>
  <pageMargins left="1.0236220472440944" right="0.74803149606299213" top="0.59055118110236227" bottom="0.98425196850393704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</sheetPr>
  <dimension ref="A1:DU713"/>
  <sheetViews>
    <sheetView workbookViewId="0">
      <selection activeCell="A7" sqref="A7:G7"/>
    </sheetView>
  </sheetViews>
  <sheetFormatPr defaultColWidth="9.08984375" defaultRowHeight="12.5"/>
  <cols>
    <col min="1" max="1" width="4.6328125" style="1" customWidth="1"/>
    <col min="2" max="2" width="25.6328125" style="1" customWidth="1"/>
    <col min="3" max="3" width="13.6328125" style="1" customWidth="1"/>
    <col min="4" max="4" width="3.453125" style="22" customWidth="1"/>
    <col min="5" max="5" width="4.6328125" style="22" customWidth="1"/>
    <col min="6" max="6" width="30.54296875" style="22" customWidth="1"/>
    <col min="7" max="7" width="10.08984375" style="22" customWidth="1"/>
    <col min="8" max="125" width="9.08984375" style="22"/>
    <col min="126" max="16384" width="9.08984375" style="1"/>
  </cols>
  <sheetData>
    <row r="1" spans="1:125" s="22" customFormat="1">
      <c r="A1" s="233"/>
      <c r="B1" s="234"/>
      <c r="C1" s="234"/>
      <c r="D1" s="234"/>
      <c r="E1" s="234"/>
      <c r="F1" s="234"/>
      <c r="G1" s="235"/>
    </row>
    <row r="2" spans="1:125" s="22" customFormat="1">
      <c r="A2" s="236"/>
      <c r="B2" s="237"/>
      <c r="C2" s="237"/>
      <c r="D2" s="237"/>
      <c r="E2" s="237"/>
      <c r="F2" s="237"/>
      <c r="G2" s="238"/>
    </row>
    <row r="3" spans="1:125" s="22" customFormat="1" ht="13" thickBot="1">
      <c r="A3" s="236"/>
      <c r="B3" s="237"/>
      <c r="C3" s="237"/>
      <c r="D3" s="237"/>
      <c r="E3" s="237"/>
      <c r="F3" s="237"/>
      <c r="G3" s="238"/>
    </row>
    <row r="4" spans="1:125" ht="27.5">
      <c r="A4" s="400" t="s">
        <v>199</v>
      </c>
      <c r="B4" s="401"/>
      <c r="C4" s="401"/>
      <c r="D4" s="401"/>
      <c r="E4" s="401"/>
      <c r="F4" s="401"/>
      <c r="G4" s="402"/>
    </row>
    <row r="5" spans="1:125" s="8" customFormat="1" ht="14.5" thickBot="1">
      <c r="A5" s="410" t="s">
        <v>294</v>
      </c>
      <c r="B5" s="411"/>
      <c r="C5" s="411"/>
      <c r="D5" s="411"/>
      <c r="E5" s="411"/>
      <c r="F5" s="411"/>
      <c r="G5" s="41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</row>
    <row r="6" spans="1:125" s="21" customFormat="1" ht="8.1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25" s="21" customFormat="1" ht="20.5" thickBot="1">
      <c r="A7" s="504" t="s">
        <v>80</v>
      </c>
      <c r="B7" s="504"/>
      <c r="C7" s="504"/>
      <c r="D7" s="504"/>
      <c r="E7" s="504"/>
      <c r="F7" s="504"/>
      <c r="G7" s="504"/>
    </row>
    <row r="8" spans="1:125" ht="18.5" thickBot="1">
      <c r="A8" s="495" t="s">
        <v>49</v>
      </c>
      <c r="B8" s="496"/>
      <c r="C8" s="497"/>
      <c r="E8" s="495" t="s">
        <v>42</v>
      </c>
      <c r="F8" s="496"/>
      <c r="G8" s="497"/>
    </row>
    <row r="9" spans="1:125" ht="15.75" customHeight="1">
      <c r="A9" s="498" t="s">
        <v>5</v>
      </c>
      <c r="B9" s="500" t="s">
        <v>2</v>
      </c>
      <c r="C9" s="502" t="s">
        <v>48</v>
      </c>
      <c r="E9" s="498" t="s">
        <v>5</v>
      </c>
      <c r="F9" s="500" t="s">
        <v>2</v>
      </c>
      <c r="G9" s="502" t="s">
        <v>48</v>
      </c>
    </row>
    <row r="10" spans="1:125" ht="14.15" customHeight="1" thickBot="1">
      <c r="A10" s="499"/>
      <c r="B10" s="501"/>
      <c r="C10" s="503"/>
      <c r="E10" s="499"/>
      <c r="F10" s="501"/>
      <c r="G10" s="503"/>
    </row>
    <row r="11" spans="1:125" s="2" customFormat="1" ht="20.149999999999999" customHeight="1">
      <c r="A11" s="79">
        <v>1</v>
      </c>
      <c r="B11" s="74"/>
      <c r="C11" s="75"/>
      <c r="D11" s="24"/>
      <c r="E11" s="81">
        <v>1</v>
      </c>
      <c r="F11" s="17"/>
      <c r="G11" s="132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</row>
    <row r="12" spans="1:125" s="2" customFormat="1" ht="20.149999999999999" customHeight="1">
      <c r="A12" s="80">
        <v>2</v>
      </c>
      <c r="B12" s="78"/>
      <c r="C12" s="77"/>
      <c r="D12" s="24"/>
      <c r="E12" s="82">
        <v>2</v>
      </c>
      <c r="F12" s="18"/>
      <c r="G12" s="13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</row>
    <row r="13" spans="1:125" ht="20.149999999999999" customHeight="1" thickBot="1">
      <c r="A13" s="80">
        <v>3</v>
      </c>
      <c r="B13" s="78"/>
      <c r="C13" s="77"/>
      <c r="E13" s="83">
        <v>3</v>
      </c>
      <c r="F13" s="76"/>
      <c r="G13" s="134"/>
    </row>
    <row r="14" spans="1:125" ht="15" customHeight="1">
      <c r="A14" s="12">
        <v>4</v>
      </c>
      <c r="B14" s="13"/>
      <c r="C14" s="4"/>
      <c r="E14" s="86">
        <v>4</v>
      </c>
      <c r="F14" s="87"/>
      <c r="G14" s="88"/>
    </row>
    <row r="15" spans="1:125" ht="15" customHeight="1">
      <c r="A15" s="12">
        <v>5</v>
      </c>
      <c r="B15" s="13"/>
      <c r="C15" s="4"/>
      <c r="E15" s="84">
        <v>5</v>
      </c>
      <c r="F15" s="72"/>
      <c r="G15" s="70"/>
    </row>
    <row r="16" spans="1:125" ht="15" customHeight="1">
      <c r="A16" s="12">
        <v>6</v>
      </c>
      <c r="B16" s="13"/>
      <c r="C16" s="4"/>
      <c r="E16" s="84">
        <v>6</v>
      </c>
      <c r="F16" s="72"/>
      <c r="G16" s="70"/>
    </row>
    <row r="17" spans="1:7" ht="15" customHeight="1">
      <c r="A17" s="12">
        <v>7</v>
      </c>
      <c r="B17" s="13"/>
      <c r="C17" s="4"/>
      <c r="E17" s="84">
        <v>7</v>
      </c>
      <c r="F17" s="72"/>
      <c r="G17" s="70"/>
    </row>
    <row r="18" spans="1:7" ht="15" customHeight="1">
      <c r="A18" s="12">
        <v>8</v>
      </c>
      <c r="B18" s="13"/>
      <c r="C18" s="4"/>
      <c r="E18" s="84">
        <v>8</v>
      </c>
      <c r="F18" s="72"/>
      <c r="G18" s="70"/>
    </row>
    <row r="19" spans="1:7" ht="15" customHeight="1">
      <c r="A19" s="12">
        <v>9</v>
      </c>
      <c r="B19" s="13"/>
      <c r="C19" s="4"/>
      <c r="E19" s="84">
        <v>9</v>
      </c>
      <c r="F19" s="72"/>
      <c r="G19" s="70"/>
    </row>
    <row r="20" spans="1:7" ht="15" customHeight="1">
      <c r="A20" s="12">
        <v>10</v>
      </c>
      <c r="B20" s="13"/>
      <c r="C20" s="4"/>
      <c r="E20" s="84">
        <v>10</v>
      </c>
      <c r="F20" s="72"/>
      <c r="G20" s="70"/>
    </row>
    <row r="21" spans="1:7" ht="15" customHeight="1">
      <c r="A21" s="12">
        <v>11</v>
      </c>
      <c r="B21" s="13"/>
      <c r="C21" s="4"/>
      <c r="E21" s="84">
        <v>11</v>
      </c>
      <c r="F21" s="72"/>
      <c r="G21" s="70"/>
    </row>
    <row r="22" spans="1:7" ht="15" customHeight="1">
      <c r="A22" s="12">
        <v>12</v>
      </c>
      <c r="B22" s="13"/>
      <c r="C22" s="4"/>
      <c r="E22" s="84">
        <v>12</v>
      </c>
      <c r="F22" s="72"/>
      <c r="G22" s="70"/>
    </row>
    <row r="23" spans="1:7" ht="15" customHeight="1">
      <c r="A23" s="153">
        <v>13</v>
      </c>
      <c r="B23" s="14"/>
      <c r="C23" s="11"/>
      <c r="E23" s="84">
        <v>13</v>
      </c>
      <c r="F23" s="72"/>
      <c r="G23" s="70"/>
    </row>
    <row r="24" spans="1:7" ht="15" customHeight="1">
      <c r="A24" s="12">
        <v>14</v>
      </c>
      <c r="B24" s="13"/>
      <c r="C24" s="11"/>
      <c r="E24" s="84">
        <v>14</v>
      </c>
      <c r="F24" s="72"/>
      <c r="G24" s="70"/>
    </row>
    <row r="25" spans="1:7" ht="15" customHeight="1">
      <c r="A25" s="153">
        <v>15</v>
      </c>
      <c r="B25" s="14"/>
      <c r="C25" s="11"/>
      <c r="E25" s="84">
        <v>15</v>
      </c>
      <c r="F25" s="72"/>
      <c r="G25" s="70"/>
    </row>
    <row r="26" spans="1:7" ht="15" customHeight="1">
      <c r="A26" s="12">
        <v>16</v>
      </c>
      <c r="B26" s="13"/>
      <c r="C26" s="11"/>
      <c r="E26" s="84">
        <v>16</v>
      </c>
      <c r="F26" s="72"/>
      <c r="G26" s="70"/>
    </row>
    <row r="27" spans="1:7" ht="15" customHeight="1">
      <c r="A27" s="153">
        <v>17</v>
      </c>
      <c r="B27" s="14"/>
      <c r="C27" s="11"/>
      <c r="E27" s="84">
        <v>17</v>
      </c>
      <c r="F27" s="72"/>
      <c r="G27" s="70"/>
    </row>
    <row r="28" spans="1:7" ht="15" customHeight="1">
      <c r="A28" s="12">
        <v>18</v>
      </c>
      <c r="B28" s="13"/>
      <c r="C28" s="11"/>
      <c r="E28" s="84">
        <v>18</v>
      </c>
      <c r="F28" s="72"/>
      <c r="G28" s="70"/>
    </row>
    <row r="29" spans="1:7" ht="15" customHeight="1">
      <c r="A29" s="145">
        <v>19</v>
      </c>
      <c r="B29" s="13"/>
      <c r="C29" s="11"/>
      <c r="E29" s="84">
        <v>19</v>
      </c>
      <c r="F29" s="72"/>
      <c r="G29" s="70"/>
    </row>
    <row r="30" spans="1:7" ht="15" customHeight="1" thickBot="1">
      <c r="A30" s="154">
        <v>20</v>
      </c>
      <c r="B30" s="15"/>
      <c r="C30" s="3"/>
      <c r="E30" s="84">
        <v>20</v>
      </c>
      <c r="F30" s="72"/>
      <c r="G30" s="70"/>
    </row>
    <row r="31" spans="1:7" ht="15" customHeight="1">
      <c r="A31" s="135">
        <v>21</v>
      </c>
      <c r="B31" s="14"/>
      <c r="C31" s="11"/>
      <c r="E31" s="84">
        <v>21</v>
      </c>
      <c r="F31" s="72"/>
      <c r="G31" s="70"/>
    </row>
    <row r="32" spans="1:7" ht="15" customHeight="1">
      <c r="A32" s="6">
        <v>22</v>
      </c>
      <c r="B32" s="13"/>
      <c r="C32" s="4"/>
      <c r="E32" s="84">
        <v>22</v>
      </c>
      <c r="F32" s="72"/>
      <c r="G32" s="70"/>
    </row>
    <row r="33" spans="1:7" ht="15" customHeight="1">
      <c r="A33" s="10">
        <v>23</v>
      </c>
      <c r="B33" s="14"/>
      <c r="C33" s="11"/>
      <c r="E33" s="84">
        <v>23</v>
      </c>
      <c r="F33" s="72"/>
      <c r="G33" s="70"/>
    </row>
    <row r="34" spans="1:7" ht="15" customHeight="1">
      <c r="A34" s="6">
        <v>24</v>
      </c>
      <c r="B34" s="13"/>
      <c r="C34" s="4"/>
      <c r="E34" s="84">
        <v>24</v>
      </c>
      <c r="F34" s="72"/>
      <c r="G34" s="70"/>
    </row>
    <row r="35" spans="1:7" ht="15" customHeight="1">
      <c r="A35" s="10">
        <v>25</v>
      </c>
      <c r="B35" s="14"/>
      <c r="C35" s="11"/>
      <c r="E35" s="84">
        <v>25</v>
      </c>
      <c r="F35" s="72"/>
      <c r="G35" s="70"/>
    </row>
    <row r="36" spans="1:7" ht="15" customHeight="1">
      <c r="A36" s="6">
        <v>26</v>
      </c>
      <c r="B36" s="13"/>
      <c r="C36" s="4"/>
      <c r="E36" s="84">
        <v>26</v>
      </c>
      <c r="F36" s="72"/>
      <c r="G36" s="70"/>
    </row>
    <row r="37" spans="1:7" ht="15" customHeight="1">
      <c r="A37" s="10">
        <v>27</v>
      </c>
      <c r="B37" s="14"/>
      <c r="C37" s="11"/>
      <c r="E37" s="84">
        <v>27</v>
      </c>
      <c r="F37" s="72"/>
      <c r="G37" s="70"/>
    </row>
    <row r="38" spans="1:7" ht="15" customHeight="1">
      <c r="A38" s="6">
        <v>28</v>
      </c>
      <c r="B38" s="13"/>
      <c r="C38" s="4"/>
      <c r="E38" s="84">
        <v>28</v>
      </c>
      <c r="F38" s="72"/>
      <c r="G38" s="70"/>
    </row>
    <row r="39" spans="1:7" ht="15" customHeight="1">
      <c r="A39" s="10">
        <v>29</v>
      </c>
      <c r="B39" s="14"/>
      <c r="C39" s="11"/>
      <c r="E39" s="84">
        <v>29</v>
      </c>
      <c r="F39" s="72"/>
      <c r="G39" s="70"/>
    </row>
    <row r="40" spans="1:7" ht="15" customHeight="1">
      <c r="A40" s="6">
        <v>30</v>
      </c>
      <c r="B40" s="13"/>
      <c r="C40" s="4"/>
      <c r="E40" s="84">
        <v>30</v>
      </c>
      <c r="F40" s="72"/>
      <c r="G40" s="70"/>
    </row>
    <row r="41" spans="1:7" ht="15" customHeight="1">
      <c r="A41" s="10">
        <v>31</v>
      </c>
      <c r="B41" s="14"/>
      <c r="C41" s="11"/>
      <c r="E41" s="84">
        <v>31</v>
      </c>
      <c r="F41" s="72"/>
      <c r="G41" s="70"/>
    </row>
    <row r="42" spans="1:7" ht="15" customHeight="1">
      <c r="A42" s="6">
        <v>32</v>
      </c>
      <c r="B42" s="13"/>
      <c r="C42" s="4"/>
      <c r="E42" s="84">
        <v>32</v>
      </c>
      <c r="F42" s="72"/>
      <c r="G42" s="70"/>
    </row>
    <row r="43" spans="1:7" ht="15" customHeight="1">
      <c r="A43" s="10">
        <v>33</v>
      </c>
      <c r="B43" s="14"/>
      <c r="C43" s="11"/>
      <c r="E43" s="84">
        <v>33</v>
      </c>
      <c r="F43" s="72"/>
      <c r="G43" s="70"/>
    </row>
    <row r="44" spans="1:7" ht="15" customHeight="1">
      <c r="A44" s="6">
        <v>34</v>
      </c>
      <c r="B44" s="13"/>
      <c r="C44" s="4"/>
      <c r="E44" s="84">
        <v>34</v>
      </c>
      <c r="F44" s="72"/>
      <c r="G44" s="70"/>
    </row>
    <row r="45" spans="1:7" ht="15" customHeight="1">
      <c r="A45" s="10">
        <v>35</v>
      </c>
      <c r="B45" s="14"/>
      <c r="C45" s="11"/>
      <c r="E45" s="84">
        <v>35</v>
      </c>
      <c r="F45" s="72"/>
      <c r="G45" s="70"/>
    </row>
    <row r="46" spans="1:7" ht="15" customHeight="1">
      <c r="A46" s="6">
        <v>36</v>
      </c>
      <c r="B46" s="13"/>
      <c r="C46" s="4"/>
      <c r="E46" s="84">
        <v>36</v>
      </c>
      <c r="F46" s="72"/>
      <c r="G46" s="70"/>
    </row>
    <row r="47" spans="1:7" ht="15" customHeight="1">
      <c r="A47" s="10">
        <v>37</v>
      </c>
      <c r="B47" s="14"/>
      <c r="C47" s="11"/>
      <c r="E47" s="84">
        <v>37</v>
      </c>
      <c r="F47" s="72"/>
      <c r="G47" s="70"/>
    </row>
    <row r="48" spans="1:7" ht="15" customHeight="1" thickBot="1">
      <c r="A48" s="6">
        <v>38</v>
      </c>
      <c r="B48" s="13"/>
      <c r="C48" s="4"/>
      <c r="E48" s="85">
        <v>38</v>
      </c>
      <c r="F48" s="73"/>
      <c r="G48" s="71"/>
    </row>
    <row r="49" spans="1:125" ht="15" customHeight="1" thickBot="1">
      <c r="A49" s="10">
        <v>39</v>
      </c>
      <c r="B49" s="14"/>
      <c r="C49" s="11"/>
      <c r="DS49" s="1"/>
      <c r="DT49" s="1"/>
      <c r="DU49" s="1"/>
    </row>
    <row r="50" spans="1:125" ht="15" customHeight="1">
      <c r="A50" s="6">
        <v>40</v>
      </c>
      <c r="B50" s="13"/>
      <c r="C50" s="4"/>
      <c r="E50" s="489" t="s">
        <v>84</v>
      </c>
      <c r="F50" s="490"/>
      <c r="G50" s="491"/>
      <c r="DS50" s="1"/>
      <c r="DT50" s="1"/>
      <c r="DU50" s="1"/>
    </row>
    <row r="51" spans="1:125" ht="15" customHeight="1" thickBot="1">
      <c r="A51" s="10">
        <v>41</v>
      </c>
      <c r="B51" s="14"/>
      <c r="C51" s="11"/>
      <c r="E51" s="492"/>
      <c r="F51" s="493"/>
      <c r="G51" s="494"/>
      <c r="DS51" s="1"/>
      <c r="DT51" s="1"/>
      <c r="DU51" s="1"/>
    </row>
    <row r="52" spans="1:125" ht="15" customHeight="1" thickBot="1">
      <c r="A52" s="6">
        <v>42</v>
      </c>
      <c r="B52" s="13"/>
      <c r="C52" s="4"/>
      <c r="E52" s="161"/>
      <c r="F52" s="162"/>
      <c r="G52" s="161"/>
      <c r="DS52" s="1"/>
      <c r="DT52" s="1"/>
      <c r="DU52" s="1"/>
    </row>
    <row r="53" spans="1:125" ht="15" customHeight="1">
      <c r="A53" s="10">
        <v>43</v>
      </c>
      <c r="B53" s="14"/>
      <c r="C53" s="11"/>
      <c r="E53" s="489" t="s">
        <v>85</v>
      </c>
      <c r="F53" s="490"/>
      <c r="G53" s="491"/>
      <c r="DS53" s="1"/>
      <c r="DT53" s="1"/>
      <c r="DU53" s="1"/>
    </row>
    <row r="54" spans="1:125" ht="15" customHeight="1" thickBot="1">
      <c r="A54" s="6">
        <v>44</v>
      </c>
      <c r="B54" s="13"/>
      <c r="C54" s="4"/>
      <c r="E54" s="492"/>
      <c r="F54" s="493"/>
      <c r="G54" s="494"/>
      <c r="DS54" s="1"/>
      <c r="DT54" s="1"/>
      <c r="DU54" s="1"/>
    </row>
    <row r="55" spans="1:125" ht="15" customHeight="1" thickBot="1">
      <c r="A55" s="10">
        <v>45</v>
      </c>
      <c r="B55" s="14"/>
      <c r="C55" s="11"/>
      <c r="E55" s="161"/>
      <c r="F55" s="162"/>
      <c r="G55" s="161"/>
      <c r="DS55" s="1"/>
      <c r="DT55" s="1"/>
      <c r="DU55" s="1"/>
    </row>
    <row r="56" spans="1:125" ht="15" customHeight="1">
      <c r="A56" s="6">
        <v>46</v>
      </c>
      <c r="B56" s="13"/>
      <c r="C56" s="4"/>
      <c r="E56" s="489" t="s">
        <v>86</v>
      </c>
      <c r="F56" s="490"/>
      <c r="G56" s="491"/>
      <c r="DS56" s="1"/>
      <c r="DT56" s="1"/>
      <c r="DU56" s="1"/>
    </row>
    <row r="57" spans="1:125" ht="15" customHeight="1" thickBot="1">
      <c r="A57" s="10">
        <v>47</v>
      </c>
      <c r="B57" s="14"/>
      <c r="C57" s="11"/>
      <c r="E57" s="492"/>
      <c r="F57" s="493"/>
      <c r="G57" s="494"/>
      <c r="DS57" s="1"/>
      <c r="DT57" s="1"/>
      <c r="DU57" s="1"/>
    </row>
    <row r="58" spans="1:125" s="22" customFormat="1" ht="15" customHeight="1">
      <c r="A58" s="6">
        <v>48</v>
      </c>
      <c r="B58" s="13"/>
      <c r="C58" s="4"/>
      <c r="F58" s="69"/>
    </row>
    <row r="59" spans="1:125" s="22" customFormat="1" ht="15" customHeight="1">
      <c r="A59" s="10">
        <v>49</v>
      </c>
      <c r="B59" s="14"/>
      <c r="C59" s="11"/>
      <c r="F59" s="69"/>
    </row>
    <row r="60" spans="1:125" s="22" customFormat="1" ht="15" customHeight="1">
      <c r="A60" s="6">
        <v>50</v>
      </c>
      <c r="B60" s="13"/>
      <c r="C60" s="4"/>
      <c r="F60" s="69"/>
    </row>
    <row r="61" spans="1:125" s="22" customFormat="1" ht="15" customHeight="1">
      <c r="A61" s="10">
        <v>51</v>
      </c>
      <c r="B61" s="14"/>
      <c r="C61" s="11"/>
      <c r="F61" s="69"/>
    </row>
    <row r="62" spans="1:125" s="22" customFormat="1" ht="15" customHeight="1">
      <c r="A62" s="6">
        <v>52</v>
      </c>
      <c r="B62" s="13"/>
      <c r="C62" s="4"/>
      <c r="F62" s="69"/>
    </row>
    <row r="63" spans="1:125" ht="15" customHeight="1">
      <c r="A63" s="10">
        <v>53</v>
      </c>
      <c r="B63" s="14"/>
      <c r="C63" s="11"/>
      <c r="F63" s="69"/>
    </row>
    <row r="64" spans="1:125" ht="15" customHeight="1">
      <c r="A64" s="6">
        <v>54</v>
      </c>
      <c r="B64" s="13"/>
      <c r="C64" s="4"/>
      <c r="F64" s="69"/>
    </row>
    <row r="65" spans="1:6" ht="15" customHeight="1">
      <c r="A65" s="10">
        <v>55</v>
      </c>
      <c r="B65" s="14"/>
      <c r="C65" s="11"/>
      <c r="F65" s="69"/>
    </row>
    <row r="66" spans="1:6" ht="15" customHeight="1">
      <c r="A66" s="6">
        <v>56</v>
      </c>
      <c r="B66" s="13"/>
      <c r="C66" s="4"/>
      <c r="F66" s="69"/>
    </row>
    <row r="67" spans="1:6" ht="15" customHeight="1">
      <c r="A67" s="10">
        <v>57</v>
      </c>
      <c r="B67" s="14"/>
      <c r="C67" s="11"/>
      <c r="F67" s="69"/>
    </row>
    <row r="68" spans="1:6" ht="15" customHeight="1">
      <c r="A68" s="6">
        <v>58</v>
      </c>
      <c r="B68" s="13"/>
      <c r="C68" s="4"/>
      <c r="F68" s="69"/>
    </row>
    <row r="69" spans="1:6" ht="15" customHeight="1">
      <c r="A69" s="10">
        <v>59</v>
      </c>
      <c r="B69" s="14"/>
      <c r="C69" s="11"/>
      <c r="F69" s="69"/>
    </row>
    <row r="70" spans="1:6" ht="15" customHeight="1">
      <c r="A70" s="6">
        <v>60</v>
      </c>
      <c r="B70" s="13"/>
      <c r="C70" s="4"/>
      <c r="F70" s="69"/>
    </row>
    <row r="71" spans="1:6" ht="15" customHeight="1">
      <c r="A71" s="10">
        <v>61</v>
      </c>
      <c r="B71" s="14"/>
      <c r="C71" s="11"/>
      <c r="F71" s="69"/>
    </row>
    <row r="72" spans="1:6" ht="15" customHeight="1">
      <c r="A72" s="6">
        <v>62</v>
      </c>
      <c r="B72" s="13"/>
      <c r="C72" s="4"/>
      <c r="F72" s="69"/>
    </row>
    <row r="73" spans="1:6" ht="15" customHeight="1">
      <c r="A73" s="10">
        <v>63</v>
      </c>
      <c r="B73" s="14"/>
      <c r="C73" s="11"/>
      <c r="F73" s="69"/>
    </row>
    <row r="74" spans="1:6" ht="15" customHeight="1">
      <c r="A74" s="6">
        <v>64</v>
      </c>
      <c r="B74" s="13"/>
      <c r="C74" s="4"/>
      <c r="F74" s="69"/>
    </row>
    <row r="75" spans="1:6" ht="15" customHeight="1">
      <c r="A75" s="10">
        <v>65</v>
      </c>
      <c r="B75" s="14"/>
      <c r="C75" s="11"/>
      <c r="F75" s="69"/>
    </row>
    <row r="76" spans="1:6" ht="15" customHeight="1">
      <c r="A76" s="6">
        <v>66</v>
      </c>
      <c r="B76" s="13"/>
      <c r="C76" s="4"/>
      <c r="F76" s="69"/>
    </row>
    <row r="77" spans="1:6" ht="15" customHeight="1">
      <c r="A77" s="10">
        <v>67</v>
      </c>
      <c r="B77" s="14"/>
      <c r="C77" s="11"/>
      <c r="F77" s="69"/>
    </row>
    <row r="78" spans="1:6" ht="15" customHeight="1">
      <c r="A78" s="6">
        <v>68</v>
      </c>
      <c r="B78" s="13"/>
      <c r="C78" s="4"/>
      <c r="F78" s="69"/>
    </row>
    <row r="79" spans="1:6" ht="15" customHeight="1">
      <c r="A79" s="10">
        <v>69</v>
      </c>
      <c r="B79" s="14"/>
      <c r="C79" s="11"/>
      <c r="F79" s="69"/>
    </row>
    <row r="80" spans="1:6" ht="15" customHeight="1">
      <c r="A80" s="6">
        <v>70</v>
      </c>
      <c r="B80" s="13"/>
      <c r="C80" s="4"/>
      <c r="F80" s="69"/>
    </row>
    <row r="81" spans="1:6" ht="15" customHeight="1">
      <c r="A81" s="10">
        <v>71</v>
      </c>
      <c r="B81" s="14"/>
      <c r="C81" s="11"/>
      <c r="F81" s="69"/>
    </row>
    <row r="82" spans="1:6" ht="15" customHeight="1">
      <c r="A82" s="6">
        <v>72</v>
      </c>
      <c r="B82" s="13"/>
      <c r="C82" s="4"/>
      <c r="F82" s="69"/>
    </row>
    <row r="83" spans="1:6" ht="15" customHeight="1">
      <c r="A83" s="10">
        <v>73</v>
      </c>
      <c r="B83" s="14"/>
      <c r="C83" s="11"/>
      <c r="F83" s="69"/>
    </row>
    <row r="84" spans="1:6" ht="15" customHeight="1">
      <c r="A84" s="6">
        <v>74</v>
      </c>
      <c r="B84" s="13"/>
      <c r="C84" s="4"/>
      <c r="F84" s="69"/>
    </row>
    <row r="85" spans="1:6" ht="15" customHeight="1">
      <c r="A85" s="10">
        <v>75</v>
      </c>
      <c r="B85" s="14"/>
      <c r="C85" s="11"/>
      <c r="F85" s="69"/>
    </row>
    <row r="86" spans="1:6" ht="15" customHeight="1">
      <c r="A86" s="6">
        <v>76</v>
      </c>
      <c r="B86" s="13"/>
      <c r="C86" s="4"/>
      <c r="F86" s="69"/>
    </row>
    <row r="87" spans="1:6" ht="15" customHeight="1">
      <c r="A87" s="10">
        <v>77</v>
      </c>
      <c r="B87" s="14"/>
      <c r="C87" s="11"/>
      <c r="F87" s="69"/>
    </row>
    <row r="88" spans="1:6" ht="15" customHeight="1">
      <c r="A88" s="6">
        <v>78</v>
      </c>
      <c r="B88" s="13"/>
      <c r="C88" s="4"/>
      <c r="F88" s="69"/>
    </row>
    <row r="89" spans="1:6" ht="15" customHeight="1">
      <c r="A89" s="10">
        <v>79</v>
      </c>
      <c r="B89" s="14"/>
      <c r="C89" s="11"/>
      <c r="F89" s="69"/>
    </row>
    <row r="90" spans="1:6" ht="15" customHeight="1">
      <c r="A90" s="6">
        <v>80</v>
      </c>
      <c r="B90" s="13"/>
      <c r="C90" s="4"/>
      <c r="F90" s="69"/>
    </row>
    <row r="91" spans="1:6" ht="15" customHeight="1">
      <c r="A91" s="10">
        <v>81</v>
      </c>
      <c r="B91" s="14"/>
      <c r="C91" s="11"/>
      <c r="F91" s="69"/>
    </row>
    <row r="92" spans="1:6" ht="15" customHeight="1">
      <c r="A92" s="6">
        <v>82</v>
      </c>
      <c r="B92" s="13"/>
      <c r="C92" s="4"/>
      <c r="F92" s="69"/>
    </row>
    <row r="93" spans="1:6" ht="15" customHeight="1">
      <c r="A93" s="10">
        <v>83</v>
      </c>
      <c r="B93" s="14"/>
      <c r="C93" s="11"/>
      <c r="F93" s="69"/>
    </row>
    <row r="94" spans="1:6" ht="15" customHeight="1">
      <c r="A94" s="6">
        <v>84</v>
      </c>
      <c r="B94" s="13"/>
      <c r="C94" s="4"/>
      <c r="F94" s="69"/>
    </row>
    <row r="95" spans="1:6" ht="15" customHeight="1">
      <c r="A95" s="10">
        <v>85</v>
      </c>
      <c r="B95" s="14"/>
      <c r="C95" s="11"/>
      <c r="F95" s="69"/>
    </row>
    <row r="96" spans="1:6" ht="15" customHeight="1">
      <c r="A96" s="6">
        <v>86</v>
      </c>
      <c r="B96" s="13"/>
      <c r="C96" s="4"/>
      <c r="F96" s="69"/>
    </row>
    <row r="97" spans="1:6" ht="15" customHeight="1">
      <c r="A97" s="10">
        <v>87</v>
      </c>
      <c r="B97" s="14"/>
      <c r="C97" s="11"/>
      <c r="F97" s="69"/>
    </row>
    <row r="98" spans="1:6" ht="15" customHeight="1">
      <c r="A98" s="6">
        <v>88</v>
      </c>
      <c r="B98" s="13"/>
      <c r="C98" s="4"/>
      <c r="F98" s="69"/>
    </row>
    <row r="99" spans="1:6" ht="15" customHeight="1">
      <c r="A99" s="10">
        <v>89</v>
      </c>
      <c r="B99" s="14"/>
      <c r="C99" s="11"/>
      <c r="F99" s="69"/>
    </row>
    <row r="100" spans="1:6" ht="15" customHeight="1" thickBot="1">
      <c r="A100" s="7">
        <v>90</v>
      </c>
      <c r="B100" s="15"/>
      <c r="C100" s="3"/>
      <c r="F100" s="69"/>
    </row>
    <row r="101" spans="1:6">
      <c r="A101" s="22"/>
      <c r="B101" s="22"/>
      <c r="C101" s="22"/>
      <c r="F101" s="69"/>
    </row>
    <row r="102" spans="1:6">
      <c r="A102" s="22"/>
      <c r="B102" s="22"/>
      <c r="C102" s="22"/>
      <c r="F102" s="69"/>
    </row>
    <row r="103" spans="1:6">
      <c r="A103" s="22"/>
      <c r="B103" s="22"/>
      <c r="C103" s="22"/>
      <c r="F103" s="69"/>
    </row>
    <row r="104" spans="1:6">
      <c r="A104" s="22"/>
      <c r="B104" s="22"/>
      <c r="C104" s="22"/>
      <c r="F104" s="69"/>
    </row>
    <row r="105" spans="1:6">
      <c r="A105" s="22"/>
      <c r="B105" s="22"/>
      <c r="C105" s="22"/>
      <c r="F105" s="69"/>
    </row>
    <row r="106" spans="1:6">
      <c r="A106" s="22"/>
      <c r="B106" s="22"/>
      <c r="C106" s="22"/>
      <c r="F106" s="69"/>
    </row>
    <row r="107" spans="1:6">
      <c r="A107" s="22"/>
      <c r="B107" s="22"/>
      <c r="C107" s="22"/>
      <c r="F107" s="69"/>
    </row>
    <row r="108" spans="1:6">
      <c r="A108" s="22"/>
      <c r="B108" s="22"/>
      <c r="C108" s="22"/>
      <c r="F108" s="69"/>
    </row>
    <row r="109" spans="1:6">
      <c r="A109" s="22"/>
      <c r="B109" s="22"/>
      <c r="C109" s="22"/>
      <c r="F109" s="69"/>
    </row>
    <row r="110" spans="1:6">
      <c r="A110" s="22"/>
      <c r="B110" s="22"/>
      <c r="C110" s="22"/>
      <c r="F110" s="69"/>
    </row>
    <row r="111" spans="1:6" s="22" customFormat="1">
      <c r="F111" s="69"/>
    </row>
    <row r="112" spans="1:6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  <row r="291" s="22" customFormat="1"/>
    <row r="292" s="22" customFormat="1"/>
    <row r="293" s="22" customFormat="1"/>
    <row r="294" s="22" customForma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/>
    <row r="323" s="22" customFormat="1"/>
    <row r="324" s="22" customFormat="1"/>
    <row r="325" s="22" customFormat="1"/>
    <row r="326" s="22" customFormat="1"/>
    <row r="327" s="22" customForma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  <row r="367" s="22" customFormat="1"/>
    <row r="368" s="22" customFormat="1"/>
    <row r="369" s="22" customFormat="1"/>
    <row r="370" s="22" customFormat="1"/>
    <row r="371" s="22" customFormat="1"/>
    <row r="372" s="22" customFormat="1"/>
    <row r="373" s="22" customFormat="1"/>
    <row r="374" s="22" customFormat="1"/>
    <row r="375" s="22" customFormat="1"/>
    <row r="376" s="22" customFormat="1"/>
    <row r="377" s="22" customFormat="1"/>
    <row r="378" s="22" customFormat="1"/>
    <row r="379" s="22" customFormat="1"/>
    <row r="380" s="22" customFormat="1"/>
    <row r="381" s="22" customFormat="1"/>
    <row r="382" s="22" customFormat="1"/>
    <row r="383" s="22" customFormat="1"/>
    <row r="384" s="22" customFormat="1"/>
    <row r="385" s="22" customFormat="1"/>
    <row r="386" s="22" customFormat="1"/>
    <row r="387" s="22" customFormat="1"/>
    <row r="388" s="22" customFormat="1"/>
    <row r="389" s="22" customFormat="1"/>
    <row r="390" s="22" customFormat="1"/>
    <row r="391" s="22" customFormat="1"/>
    <row r="392" s="22" customFormat="1"/>
    <row r="393" s="22" customFormat="1"/>
    <row r="394" s="22" customFormat="1"/>
    <row r="395" s="22" customFormat="1"/>
    <row r="396" s="22" customFormat="1"/>
    <row r="397" s="22" customFormat="1"/>
    <row r="398" s="22" customFormat="1"/>
    <row r="399" s="22" customFormat="1"/>
    <row r="400" s="22" customFormat="1"/>
    <row r="401" s="22" customFormat="1"/>
    <row r="402" s="22" customFormat="1"/>
    <row r="403" s="22" customFormat="1"/>
    <row r="404" s="22" customFormat="1"/>
    <row r="405" s="22" customFormat="1"/>
    <row r="406" s="22" customFormat="1"/>
    <row r="407" s="22" customFormat="1"/>
    <row r="408" s="22" customFormat="1"/>
    <row r="409" s="22" customFormat="1"/>
    <row r="410" s="22" customFormat="1"/>
    <row r="411" s="22" customFormat="1"/>
    <row r="412" s="22" customFormat="1"/>
    <row r="413" s="22" customFormat="1"/>
    <row r="414" s="22" customFormat="1"/>
    <row r="415" s="22" customFormat="1"/>
    <row r="416" s="22" customFormat="1"/>
    <row r="417" s="22" customFormat="1"/>
    <row r="418" s="22" customFormat="1"/>
    <row r="419" s="22" customFormat="1"/>
    <row r="420" s="22" customFormat="1"/>
    <row r="421" s="22" customFormat="1"/>
    <row r="422" s="22" customFormat="1"/>
    <row r="423" s="22" customFormat="1"/>
    <row r="424" s="22" customFormat="1"/>
    <row r="425" s="22" customFormat="1"/>
    <row r="426" s="22" customFormat="1"/>
    <row r="427" s="22" customFormat="1"/>
    <row r="428" s="22" customFormat="1"/>
    <row r="429" s="22" customFormat="1"/>
    <row r="430" s="22" customFormat="1"/>
    <row r="431" s="22" customFormat="1"/>
    <row r="432" s="22" customFormat="1"/>
    <row r="433" s="22" customFormat="1"/>
    <row r="434" s="22" customFormat="1"/>
    <row r="435" s="22" customFormat="1"/>
    <row r="436" s="22" customFormat="1"/>
    <row r="437" s="22" customFormat="1"/>
    <row r="438" s="22" customFormat="1"/>
    <row r="439" s="22" customFormat="1"/>
    <row r="440" s="22" customFormat="1"/>
    <row r="441" s="22" customFormat="1"/>
    <row r="442" s="22" customFormat="1"/>
    <row r="443" s="22" customFormat="1"/>
    <row r="444" s="22" customFormat="1"/>
    <row r="445" s="22" customFormat="1"/>
    <row r="446" s="22" customFormat="1"/>
    <row r="447" s="22" customFormat="1"/>
    <row r="448" s="22" customFormat="1"/>
    <row r="449" s="22" customFormat="1"/>
    <row r="450" s="22" customFormat="1"/>
    <row r="451" s="22" customFormat="1"/>
    <row r="452" s="22" customFormat="1"/>
    <row r="453" s="22" customFormat="1"/>
    <row r="454" s="22" customFormat="1"/>
    <row r="455" s="22" customFormat="1"/>
    <row r="456" s="22" customFormat="1"/>
    <row r="457" s="22" customFormat="1"/>
    <row r="458" s="22" customFormat="1"/>
    <row r="459" s="22" customFormat="1"/>
    <row r="460" s="22" customFormat="1"/>
    <row r="461" s="22" customFormat="1"/>
    <row r="462" s="22" customFormat="1"/>
    <row r="463" s="22" customFormat="1"/>
    <row r="464" s="22" customFormat="1"/>
    <row r="465" s="22" customFormat="1"/>
    <row r="466" s="22" customFormat="1"/>
    <row r="467" s="22" customFormat="1"/>
    <row r="468" s="22" customFormat="1"/>
    <row r="469" s="22" customFormat="1"/>
    <row r="470" s="22" customFormat="1"/>
    <row r="471" s="22" customFormat="1"/>
    <row r="472" s="22" customFormat="1"/>
    <row r="473" s="22" customFormat="1"/>
    <row r="474" s="22" customFormat="1"/>
    <row r="475" s="22" customFormat="1"/>
    <row r="476" s="22" customFormat="1"/>
    <row r="477" s="22" customFormat="1"/>
    <row r="478" s="22" customFormat="1"/>
    <row r="479" s="22" customFormat="1"/>
    <row r="480" s="22" customFormat="1"/>
    <row r="481" s="22" customFormat="1"/>
    <row r="482" s="22" customFormat="1"/>
    <row r="483" s="22" customFormat="1"/>
    <row r="484" s="22" customFormat="1"/>
    <row r="485" s="22" customFormat="1"/>
    <row r="486" s="22" customFormat="1"/>
    <row r="487" s="22" customFormat="1"/>
    <row r="488" s="22" customFormat="1"/>
    <row r="489" s="22" customFormat="1"/>
    <row r="490" s="22" customFormat="1"/>
    <row r="491" s="22" customFormat="1"/>
    <row r="492" s="22" customFormat="1"/>
    <row r="493" s="22" customFormat="1"/>
    <row r="494" s="22" customFormat="1"/>
    <row r="495" s="22" customFormat="1"/>
    <row r="496" s="22" customFormat="1"/>
    <row r="497" s="22" customFormat="1"/>
    <row r="498" s="22" customFormat="1"/>
    <row r="499" s="22" customFormat="1"/>
    <row r="500" s="22" customFormat="1"/>
    <row r="501" s="22" customFormat="1"/>
    <row r="502" s="22" customFormat="1"/>
    <row r="503" s="22" customFormat="1"/>
    <row r="504" s="22" customFormat="1"/>
    <row r="505" s="22" customFormat="1"/>
    <row r="506" s="22" customFormat="1"/>
    <row r="507" s="22" customFormat="1"/>
    <row r="508" s="22" customFormat="1"/>
    <row r="509" s="22" customFormat="1"/>
    <row r="510" s="22" customFormat="1"/>
    <row r="511" s="22" customFormat="1"/>
    <row r="512" s="22" customFormat="1"/>
    <row r="513" s="22" customFormat="1"/>
    <row r="514" s="22" customFormat="1"/>
    <row r="515" s="22" customFormat="1"/>
    <row r="516" s="22" customFormat="1"/>
    <row r="517" s="22" customFormat="1"/>
    <row r="518" s="22" customFormat="1"/>
    <row r="519" s="22" customFormat="1"/>
    <row r="520" s="22" customFormat="1"/>
    <row r="521" s="22" customFormat="1"/>
    <row r="522" s="22" customFormat="1"/>
    <row r="523" s="22" customFormat="1"/>
    <row r="524" s="22" customFormat="1"/>
    <row r="525" s="22" customFormat="1"/>
    <row r="526" s="22" customFormat="1"/>
    <row r="527" s="22" customFormat="1"/>
    <row r="528" s="22" customFormat="1"/>
    <row r="529" s="22" customFormat="1"/>
    <row r="530" s="22" customFormat="1"/>
    <row r="531" s="22" customFormat="1"/>
    <row r="532" s="22" customFormat="1"/>
    <row r="533" s="22" customFormat="1"/>
    <row r="534" s="22" customFormat="1"/>
    <row r="535" s="22" customFormat="1"/>
    <row r="536" s="22" customFormat="1"/>
    <row r="537" s="22" customFormat="1"/>
    <row r="538" s="22" customFormat="1"/>
    <row r="539" s="22" customFormat="1"/>
    <row r="540" s="22" customFormat="1"/>
    <row r="541" s="22" customFormat="1"/>
    <row r="542" s="22" customFormat="1"/>
    <row r="543" s="22" customFormat="1"/>
    <row r="544" s="22" customFormat="1"/>
    <row r="545" s="22" customFormat="1"/>
    <row r="546" s="22" customFormat="1"/>
    <row r="547" s="22" customFormat="1"/>
    <row r="548" s="22" customFormat="1"/>
    <row r="549" s="22" customFormat="1"/>
    <row r="550" s="22" customFormat="1"/>
    <row r="551" s="22" customFormat="1"/>
    <row r="552" s="22" customFormat="1"/>
    <row r="553" s="22" customFormat="1"/>
    <row r="554" s="22" customFormat="1"/>
    <row r="555" s="22" customFormat="1"/>
    <row r="556" s="22" customFormat="1"/>
    <row r="557" s="22" customFormat="1"/>
    <row r="558" s="22" customFormat="1"/>
    <row r="559" s="22" customFormat="1"/>
    <row r="560" s="22" customFormat="1"/>
    <row r="561" s="22" customFormat="1"/>
    <row r="562" s="22" customFormat="1"/>
    <row r="563" s="22" customFormat="1"/>
    <row r="564" s="22" customFormat="1"/>
    <row r="565" s="22" customFormat="1"/>
    <row r="566" s="22" customFormat="1"/>
    <row r="567" s="22" customFormat="1"/>
    <row r="568" s="22" customFormat="1"/>
    <row r="569" s="22" customFormat="1"/>
    <row r="570" s="22" customFormat="1"/>
    <row r="571" s="22" customFormat="1"/>
    <row r="572" s="22" customFormat="1"/>
    <row r="573" s="22" customFormat="1"/>
    <row r="574" s="22" customFormat="1"/>
    <row r="575" s="22" customFormat="1"/>
    <row r="576" s="22" customFormat="1"/>
    <row r="577" s="22" customFormat="1"/>
    <row r="578" s="22" customFormat="1"/>
    <row r="579" s="22" customFormat="1"/>
    <row r="580" s="22" customFormat="1"/>
    <row r="581" s="22" customFormat="1"/>
    <row r="582" s="22" customFormat="1"/>
    <row r="583" s="22" customFormat="1"/>
    <row r="584" s="22" customFormat="1"/>
    <row r="585" s="22" customFormat="1"/>
    <row r="586" s="22" customFormat="1"/>
    <row r="587" s="22" customFormat="1"/>
    <row r="588" s="22" customFormat="1"/>
    <row r="589" s="22" customFormat="1"/>
    <row r="590" s="22" customFormat="1"/>
    <row r="591" s="22" customFormat="1"/>
    <row r="592" s="22" customFormat="1"/>
    <row r="593" s="22" customFormat="1"/>
    <row r="594" s="22" customFormat="1"/>
    <row r="595" s="22" customFormat="1"/>
    <row r="596" s="22" customFormat="1"/>
    <row r="597" s="22" customFormat="1"/>
    <row r="598" s="22" customFormat="1"/>
    <row r="599" s="22" customFormat="1"/>
    <row r="600" s="22" customFormat="1"/>
    <row r="601" s="22" customFormat="1"/>
    <row r="602" s="22" customFormat="1"/>
    <row r="603" s="22" customFormat="1"/>
    <row r="604" s="22" customFormat="1"/>
    <row r="605" s="22" customFormat="1"/>
    <row r="606" s="22" customFormat="1"/>
    <row r="607" s="22" customFormat="1"/>
    <row r="608" s="22" customFormat="1"/>
    <row r="609" s="22" customFormat="1"/>
    <row r="610" s="22" customFormat="1"/>
    <row r="611" s="22" customFormat="1"/>
    <row r="612" s="22" customFormat="1"/>
    <row r="613" s="22" customFormat="1"/>
    <row r="614" s="22" customFormat="1"/>
    <row r="615" s="22" customFormat="1"/>
    <row r="616" s="22" customFormat="1"/>
    <row r="617" s="22" customFormat="1"/>
    <row r="618" s="22" customFormat="1"/>
    <row r="619" s="22" customFormat="1"/>
    <row r="620" s="22" customFormat="1"/>
    <row r="621" s="22" customFormat="1"/>
    <row r="622" s="22" customFormat="1"/>
    <row r="623" s="22" customFormat="1"/>
    <row r="624" s="22" customFormat="1"/>
    <row r="625" s="22" customFormat="1"/>
    <row r="626" s="22" customFormat="1"/>
    <row r="627" s="22" customFormat="1"/>
    <row r="628" s="22" customFormat="1"/>
    <row r="629" s="22" customFormat="1"/>
    <row r="630" s="22" customFormat="1"/>
    <row r="631" s="22" customFormat="1"/>
    <row r="632" s="22" customFormat="1"/>
    <row r="633" s="22" customFormat="1"/>
    <row r="634" s="22" customFormat="1"/>
    <row r="635" s="22" customFormat="1"/>
    <row r="636" s="22" customFormat="1"/>
    <row r="637" s="22" customFormat="1"/>
    <row r="638" s="22" customFormat="1"/>
    <row r="639" s="22" customFormat="1"/>
    <row r="640" s="22" customFormat="1"/>
    <row r="641" s="22" customFormat="1"/>
    <row r="642" s="22" customFormat="1"/>
    <row r="643" s="22" customFormat="1"/>
    <row r="644" s="22" customFormat="1"/>
    <row r="645" s="22" customFormat="1"/>
    <row r="646" s="22" customFormat="1"/>
    <row r="647" s="22" customFormat="1"/>
    <row r="648" s="22" customFormat="1"/>
    <row r="649" s="22" customFormat="1"/>
    <row r="650" s="22" customFormat="1"/>
    <row r="651" s="22" customFormat="1"/>
    <row r="652" s="22" customFormat="1"/>
    <row r="653" s="22" customFormat="1"/>
    <row r="654" s="22" customFormat="1"/>
    <row r="655" s="22" customFormat="1"/>
    <row r="656" s="22" customFormat="1"/>
    <row r="657" s="22" customFormat="1"/>
    <row r="658" s="22" customFormat="1"/>
    <row r="659" s="22" customFormat="1"/>
    <row r="660" s="22" customFormat="1"/>
    <row r="661" s="22" customFormat="1"/>
    <row r="662" s="22" customFormat="1"/>
    <row r="663" s="22" customFormat="1"/>
    <row r="664" s="22" customFormat="1"/>
    <row r="665" s="22" customFormat="1"/>
    <row r="666" s="22" customFormat="1"/>
    <row r="667" s="22" customFormat="1"/>
    <row r="668" s="22" customFormat="1"/>
    <row r="669" s="22" customFormat="1"/>
    <row r="670" s="22" customFormat="1"/>
    <row r="671" s="22" customFormat="1"/>
    <row r="672" s="22" customFormat="1"/>
    <row r="673" s="22" customFormat="1"/>
    <row r="674" s="22" customFormat="1"/>
    <row r="675" s="22" customFormat="1"/>
    <row r="676" s="22" customFormat="1"/>
    <row r="677" s="22" customFormat="1"/>
    <row r="678" s="22" customFormat="1"/>
    <row r="679" s="22" customFormat="1"/>
    <row r="680" s="22" customFormat="1"/>
    <row r="681" s="22" customFormat="1"/>
    <row r="682" s="22" customFormat="1"/>
    <row r="683" s="22" customFormat="1"/>
    <row r="684" s="22" customFormat="1"/>
    <row r="685" s="22" customFormat="1"/>
    <row r="686" s="22" customFormat="1"/>
    <row r="687" s="22" customFormat="1"/>
    <row r="688" s="22" customFormat="1"/>
    <row r="689" s="22" customFormat="1"/>
    <row r="690" s="22" customFormat="1"/>
    <row r="691" s="22" customFormat="1"/>
    <row r="692" s="22" customFormat="1"/>
    <row r="693" s="22" customFormat="1"/>
    <row r="694" s="22" customFormat="1"/>
    <row r="695" s="22" customFormat="1"/>
    <row r="696" s="22" customFormat="1"/>
    <row r="697" s="22" customFormat="1"/>
    <row r="698" s="22" customFormat="1"/>
    <row r="699" s="22" customFormat="1"/>
    <row r="700" s="22" customFormat="1"/>
    <row r="701" s="22" customFormat="1"/>
    <row r="702" s="22" customFormat="1"/>
    <row r="703" s="22" customFormat="1"/>
    <row r="704" s="22" customFormat="1"/>
    <row r="705" s="22" customFormat="1"/>
    <row r="706" s="22" customFormat="1"/>
    <row r="707" s="22" customFormat="1"/>
    <row r="708" s="22" customFormat="1"/>
    <row r="709" s="22" customFormat="1"/>
    <row r="710" s="22" customFormat="1"/>
    <row r="711" s="22" customFormat="1"/>
    <row r="712" s="22" customFormat="1"/>
    <row r="713" s="22" customFormat="1"/>
  </sheetData>
  <mergeCells count="17">
    <mergeCell ref="A4:G4"/>
    <mergeCell ref="A5:G5"/>
    <mergeCell ref="E8:G8"/>
    <mergeCell ref="A8:C8"/>
    <mergeCell ref="E9:E10"/>
    <mergeCell ref="F9:F10"/>
    <mergeCell ref="G9:G10"/>
    <mergeCell ref="A7:G7"/>
    <mergeCell ref="A9:A10"/>
    <mergeCell ref="B9:B10"/>
    <mergeCell ref="C9:C10"/>
    <mergeCell ref="E56:G56"/>
    <mergeCell ref="E57:G57"/>
    <mergeCell ref="E50:G50"/>
    <mergeCell ref="E51:G51"/>
    <mergeCell ref="E53:G53"/>
    <mergeCell ref="E54:G54"/>
  </mergeCells>
  <phoneticPr fontId="17" type="noConversion"/>
  <pageMargins left="0.55118110236220474" right="0.35433070866141736" top="0.39370078740157483" bottom="0.39370078740157483" header="0.51181102362204722" footer="0.51181102362204722"/>
  <pageSetup paperSize="9" orientation="portrait" r:id="rId1"/>
  <headerFooter alignWithMargins="0">
    <oddHeader>&amp;R&amp;"Calibri"&amp;11&amp;K000000VIDAUS NAUDOJIMO&amp;1#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ageMargins left="0.7" right="0.7" top="0.75" bottom="0.75" header="0.3" footer="0.3"/>
  <pageSetup paperSize="9" orientation="portrait" r:id="rId1"/>
  <headerFooter>
    <oddHeader>&amp;R&amp;"Calibri"&amp;11&amp;K000000VIDAUS NAUDOJIMO&amp;1#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Kortele ENG</vt:lpstr>
      <vt:lpstr>Kortele LIT</vt:lpstr>
      <vt:lpstr>Participants</vt:lpstr>
      <vt:lpstr>1 squad</vt:lpstr>
      <vt:lpstr>2 squad</vt:lpstr>
      <vt:lpstr>3 squad</vt:lpstr>
      <vt:lpstr>4 squad</vt:lpstr>
      <vt:lpstr>5 squad</vt:lpstr>
      <vt:lpstr>6 squad</vt:lpstr>
      <vt:lpstr>7 squad</vt:lpstr>
      <vt:lpstr>8 squad</vt:lpstr>
      <vt:lpstr>9 squad</vt:lpstr>
      <vt:lpstr>10 squad</vt:lpstr>
      <vt:lpstr>QUALIFICATION</vt:lpstr>
      <vt:lpstr>Double</vt:lpstr>
      <vt:lpstr>Final I - TOP-28</vt:lpstr>
      <vt:lpstr>Final II-1, 2</vt:lpstr>
      <vt:lpstr>Final II-3, Semi, Final</vt:lpstr>
      <vt:lpstr>Final table</vt:lpstr>
      <vt:lpstr>Lapas1</vt:lpstr>
    </vt:vector>
  </TitlesOfParts>
  <Company>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Žilvinas Perminas</cp:lastModifiedBy>
  <cp:lastPrinted>2018-08-03T10:33:36Z</cp:lastPrinted>
  <dcterms:created xsi:type="dcterms:W3CDTF">2001-04-10T08:02:18Z</dcterms:created>
  <dcterms:modified xsi:type="dcterms:W3CDTF">2019-08-04T16:07:22Z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72f41c3-e13f-459e-b97d-f5bcb1a697c0_Enabled">
    <vt:lpwstr>True</vt:lpwstr>
  </property>
  <property fmtid="{D5CDD505-2E9C-101B-9397-08002B2CF9AE}" pid="3" name="MSIP_Label_c72f41c3-e13f-459e-b97d-f5bcb1a697c0_SiteId">
    <vt:lpwstr>ea88e983-d65a-47b3-adb4-3e1c6d2110d2</vt:lpwstr>
  </property>
  <property fmtid="{D5CDD505-2E9C-101B-9397-08002B2CF9AE}" pid="4" name="MSIP_Label_c72f41c3-e13f-459e-b97d-f5bcb1a697c0_Owner">
    <vt:lpwstr>Zilvinas.Perminas@eso.lt</vt:lpwstr>
  </property>
  <property fmtid="{D5CDD505-2E9C-101B-9397-08002B2CF9AE}" pid="5" name="MSIP_Label_c72f41c3-e13f-459e-b97d-f5bcb1a697c0_SetDate">
    <vt:lpwstr>2019-07-04T06:34:43.5018652Z</vt:lpwstr>
  </property>
  <property fmtid="{D5CDD505-2E9C-101B-9397-08002B2CF9AE}" pid="6" name="MSIP_Label_c72f41c3-e13f-459e-b97d-f5bcb1a697c0_Name">
    <vt:lpwstr>Vidaus naudojimo</vt:lpwstr>
  </property>
  <property fmtid="{D5CDD505-2E9C-101B-9397-08002B2CF9AE}" pid="7" name="MSIP_Label_c72f41c3-e13f-459e-b97d-f5bcb1a697c0_Application">
    <vt:lpwstr>Microsoft Azure Information Protection</vt:lpwstr>
  </property>
  <property fmtid="{D5CDD505-2E9C-101B-9397-08002B2CF9AE}" pid="8" name="MSIP_Label_c72f41c3-e13f-459e-b97d-f5bcb1a697c0_ActionId">
    <vt:lpwstr>471810b5-0c4a-437d-a515-8a38bbc47b38</vt:lpwstr>
  </property>
  <property fmtid="{D5CDD505-2E9C-101B-9397-08002B2CF9AE}" pid="9" name="MSIP_Label_c72f41c3-e13f-459e-b97d-f5bcb1a697c0_Extended_MSFT_Method">
    <vt:lpwstr>Automatic</vt:lpwstr>
  </property>
  <property fmtid="{D5CDD505-2E9C-101B-9397-08002B2CF9AE}" pid="10" name="MSIP_Label_39c4488a-2382-4e02-93af-ef5dabf4b71d_Enabled">
    <vt:lpwstr>True</vt:lpwstr>
  </property>
  <property fmtid="{D5CDD505-2E9C-101B-9397-08002B2CF9AE}" pid="11" name="MSIP_Label_39c4488a-2382-4e02-93af-ef5dabf4b71d_SiteId">
    <vt:lpwstr>ea88e983-d65a-47b3-adb4-3e1c6d2110d2</vt:lpwstr>
  </property>
  <property fmtid="{D5CDD505-2E9C-101B-9397-08002B2CF9AE}" pid="12" name="MSIP_Label_39c4488a-2382-4e02-93af-ef5dabf4b71d_Owner">
    <vt:lpwstr>Zilvinas.Perminas@eso.lt</vt:lpwstr>
  </property>
  <property fmtid="{D5CDD505-2E9C-101B-9397-08002B2CF9AE}" pid="13" name="MSIP_Label_39c4488a-2382-4e02-93af-ef5dabf4b71d_SetDate">
    <vt:lpwstr>2019-07-04T06:34:43.5018652Z</vt:lpwstr>
  </property>
  <property fmtid="{D5CDD505-2E9C-101B-9397-08002B2CF9AE}" pid="14" name="MSIP_Label_39c4488a-2382-4e02-93af-ef5dabf4b71d_Name">
    <vt:lpwstr>Vidaus naudojimo</vt:lpwstr>
  </property>
  <property fmtid="{D5CDD505-2E9C-101B-9397-08002B2CF9AE}" pid="15" name="MSIP_Label_39c4488a-2382-4e02-93af-ef5dabf4b71d_Application">
    <vt:lpwstr>Microsoft Azure Information Protection</vt:lpwstr>
  </property>
  <property fmtid="{D5CDD505-2E9C-101B-9397-08002B2CF9AE}" pid="16" name="MSIP_Label_39c4488a-2382-4e02-93af-ef5dabf4b71d_ActionId">
    <vt:lpwstr>471810b5-0c4a-437d-a515-8a38bbc47b38</vt:lpwstr>
  </property>
  <property fmtid="{D5CDD505-2E9C-101B-9397-08002B2CF9AE}" pid="17" name="MSIP_Label_39c4488a-2382-4e02-93af-ef5dabf4b71d_Parent">
    <vt:lpwstr>c72f41c3-e13f-459e-b97d-f5bcb1a697c0</vt:lpwstr>
  </property>
  <property fmtid="{D5CDD505-2E9C-101B-9397-08002B2CF9AE}" pid="18" name="MSIP_Label_39c4488a-2382-4e02-93af-ef5dabf4b71d_Extended_MSFT_Method">
    <vt:lpwstr>Automatic</vt:lpwstr>
  </property>
  <property fmtid="{D5CDD505-2E9C-101B-9397-08002B2CF9AE}" pid="19" name="Sensitivity">
    <vt:lpwstr>Vidaus naudojimo Vidaus naudojimo</vt:lpwstr>
  </property>
</Properties>
</file>