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504" windowHeight="7332" activeTab="0"/>
  </bookViews>
  <sheets>
    <sheet name="Sieviešu reitings" sheetId="1" r:id="rId1"/>
    <sheet name="Labākais 1,4 spēles" sheetId="2" r:id="rId2"/>
  </sheets>
  <definedNames/>
  <calcPr fullCalcOnLoad="1"/>
</workbook>
</file>

<file path=xl/sharedStrings.xml><?xml version="1.0" encoding="utf-8"?>
<sst xmlns="http://schemas.openxmlformats.org/spreadsheetml/2006/main" count="93" uniqueCount="45">
  <si>
    <t>Vieta</t>
  </si>
  <si>
    <t>K./KR.</t>
  </si>
  <si>
    <t>Vārds, Uzvārds</t>
  </si>
  <si>
    <t>Vidējais bez handikapa</t>
  </si>
  <si>
    <t>Labākais 1.spēles rezultāts</t>
  </si>
  <si>
    <t>Labākā summa (4.spēles)</t>
  </si>
  <si>
    <t>Summa (bez handikapa)</t>
  </si>
  <si>
    <t>Spēles</t>
  </si>
  <si>
    <t>Komanda</t>
  </si>
  <si>
    <t>(9.ABL)</t>
  </si>
  <si>
    <t>(10.ABL)</t>
  </si>
  <si>
    <t>(8.ABL)</t>
  </si>
  <si>
    <t>(11.ABL)</t>
  </si>
  <si>
    <t>Rekords</t>
  </si>
  <si>
    <t>(12.ABL)</t>
  </si>
  <si>
    <t>(13.ABL)</t>
  </si>
  <si>
    <t>Vārds, Uzvārds</t>
  </si>
  <si>
    <t>(14.ABL)</t>
  </si>
  <si>
    <t>XXX</t>
  </si>
  <si>
    <t>Ilze Raņķe</t>
  </si>
  <si>
    <t>I.T.V.</t>
  </si>
  <si>
    <t>Wolverine</t>
  </si>
  <si>
    <t>Liāna Ponomarenko</t>
  </si>
  <si>
    <t>Laura Priedīte</t>
  </si>
  <si>
    <t>Tatjana Teļnova</t>
  </si>
  <si>
    <t>Karīna Maslova</t>
  </si>
  <si>
    <t>Aldens Holding</t>
  </si>
  <si>
    <t>(15.ABL)</t>
  </si>
  <si>
    <t>14.09.</t>
  </si>
  <si>
    <t>21.09.</t>
  </si>
  <si>
    <t>28.09.</t>
  </si>
  <si>
    <t>05.10.</t>
  </si>
  <si>
    <t>19.10.</t>
  </si>
  <si>
    <t>Summa 14.09.(4.spēles)</t>
  </si>
  <si>
    <t>Summa 21.09.(4.spēles)</t>
  </si>
  <si>
    <t>Summa 28.09.(4.spēles)</t>
  </si>
  <si>
    <t>Summa 05.10.(4.spēles)</t>
  </si>
  <si>
    <t>Summa 19.10.(4.spēles)</t>
  </si>
  <si>
    <t>JBP</t>
  </si>
  <si>
    <t>Irina Bokuma</t>
  </si>
  <si>
    <t>16.11.</t>
  </si>
  <si>
    <t>Summa 16.11.(4.spēles)</t>
  </si>
  <si>
    <t>23.11.</t>
  </si>
  <si>
    <t>Summa 23.11.(4.spēles)</t>
  </si>
  <si>
    <t>(16.ABL 1.K.)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</si>
</sst>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"/>
    <numFmt numFmtId="176" formatCode="0.000000"/>
    <numFmt numFmtId="177" formatCode="0.00000"/>
    <numFmt numFmtId="178" formatCode="0.0000"/>
    <numFmt numFmtId="179" formatCode="0.00000000"/>
    <numFmt numFmtId="180" formatCode="0.0000000"/>
    <numFmt numFmtId="181" formatCode="0.0000000000"/>
    <numFmt numFmtId="182" formatCode="0.000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36" fillId="0" borderId="0" xfId="0" applyFont="1" applyAlignment="1">
      <alignment/>
    </xf>
    <xf numFmtId="16" fontId="36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7"/>
  <sheetViews>
    <sheetView tabSelected="1" workbookViewId="0" topLeftCell="A1">
      <selection activeCell="E3" sqref="E3"/>
    </sheetView>
  </sheetViews>
  <sheetFormatPr defaultColWidth="9.140625" defaultRowHeight="15"/>
  <cols>
    <col min="5" max="5" width="25.28125" style="0" customWidth="1"/>
    <col min="6" max="6" width="9.57421875" style="0" bestFit="1" customWidth="1"/>
  </cols>
  <sheetData>
    <row r="1" spans="1:62" s="2" customFormat="1" ht="14.25">
      <c r="A1" s="2" t="s">
        <v>8</v>
      </c>
      <c r="B1" s="2" t="s">
        <v>0</v>
      </c>
      <c r="C1" s="2" t="s">
        <v>20</v>
      </c>
      <c r="D1" s="2" t="s">
        <v>1</v>
      </c>
      <c r="E1" s="2" t="s">
        <v>2</v>
      </c>
      <c r="F1" s="2" t="s">
        <v>3</v>
      </c>
      <c r="G1" s="2" t="s">
        <v>7</v>
      </c>
      <c r="H1" s="2" t="s">
        <v>11</v>
      </c>
      <c r="I1" s="2" t="s">
        <v>9</v>
      </c>
      <c r="J1" s="2" t="s">
        <v>10</v>
      </c>
      <c r="K1" s="2" t="s">
        <v>12</v>
      </c>
      <c r="L1" s="2" t="s">
        <v>14</v>
      </c>
      <c r="M1" s="2" t="s">
        <v>15</v>
      </c>
      <c r="N1" s="2" t="s">
        <v>17</v>
      </c>
      <c r="O1" s="2" t="s">
        <v>27</v>
      </c>
      <c r="P1" s="2" t="s">
        <v>4</v>
      </c>
      <c r="Q1" s="2" t="s">
        <v>13</v>
      </c>
      <c r="R1" s="2" t="s">
        <v>9</v>
      </c>
      <c r="S1" s="2" t="s">
        <v>10</v>
      </c>
      <c r="T1" s="2" t="s">
        <v>12</v>
      </c>
      <c r="U1" s="2" t="s">
        <v>14</v>
      </c>
      <c r="V1" s="2" t="s">
        <v>15</v>
      </c>
      <c r="W1" s="2" t="s">
        <v>17</v>
      </c>
      <c r="X1" s="2" t="s">
        <v>27</v>
      </c>
      <c r="Y1" s="2" t="s">
        <v>5</v>
      </c>
      <c r="Z1" s="2" t="s">
        <v>13</v>
      </c>
      <c r="AA1" s="3" t="s">
        <v>28</v>
      </c>
      <c r="AB1" s="2" t="s">
        <v>28</v>
      </c>
      <c r="AC1" s="2" t="s">
        <v>28</v>
      </c>
      <c r="AD1" s="2" t="s">
        <v>28</v>
      </c>
      <c r="AE1" s="2" t="s">
        <v>29</v>
      </c>
      <c r="AF1" s="2" t="s">
        <v>29</v>
      </c>
      <c r="AG1" s="2" t="s">
        <v>29</v>
      </c>
      <c r="AH1" s="2" t="s">
        <v>29</v>
      </c>
      <c r="AI1" s="2" t="s">
        <v>30</v>
      </c>
      <c r="AJ1" s="2" t="s">
        <v>30</v>
      </c>
      <c r="AK1" s="2" t="s">
        <v>30</v>
      </c>
      <c r="AL1" s="2" t="s">
        <v>30</v>
      </c>
      <c r="AM1" s="2" t="s">
        <v>31</v>
      </c>
      <c r="AN1" s="2" t="s">
        <v>31</v>
      </c>
      <c r="AO1" s="2" t="s">
        <v>31</v>
      </c>
      <c r="AP1" s="2" t="s">
        <v>31</v>
      </c>
      <c r="AQ1" s="2" t="s">
        <v>32</v>
      </c>
      <c r="AR1" s="2" t="s">
        <v>32</v>
      </c>
      <c r="AS1" s="2" t="s">
        <v>32</v>
      </c>
      <c r="AT1" s="2" t="s">
        <v>32</v>
      </c>
      <c r="AU1" s="2" t="s">
        <v>40</v>
      </c>
      <c r="AV1" s="2" t="s">
        <v>40</v>
      </c>
      <c r="AW1" s="2" t="s">
        <v>40</v>
      </c>
      <c r="AX1" s="2" t="s">
        <v>40</v>
      </c>
      <c r="AY1" s="2" t="s">
        <v>42</v>
      </c>
      <c r="AZ1" s="2" t="s">
        <v>42</v>
      </c>
      <c r="BA1" s="2" t="s">
        <v>42</v>
      </c>
      <c r="BB1" s="2" t="s">
        <v>42</v>
      </c>
      <c r="BC1" s="2" t="s">
        <v>6</v>
      </c>
      <c r="BD1" s="2" t="s">
        <v>33</v>
      </c>
      <c r="BE1" s="2" t="s">
        <v>34</v>
      </c>
      <c r="BF1" s="2" t="s">
        <v>35</v>
      </c>
      <c r="BG1" s="2" t="s">
        <v>36</v>
      </c>
      <c r="BH1" s="2" t="s">
        <v>37</v>
      </c>
      <c r="BI1" s="2" t="s">
        <v>41</v>
      </c>
      <c r="BJ1" s="2" t="s">
        <v>43</v>
      </c>
    </row>
    <row r="2" spans="1:62" ht="14.25">
      <c r="A2" t="s">
        <v>21</v>
      </c>
      <c r="B2">
        <v>1</v>
      </c>
      <c r="C2">
        <v>1</v>
      </c>
      <c r="D2">
        <f>SUM(C2-B2)</f>
        <v>0</v>
      </c>
      <c r="E2" t="s">
        <v>22</v>
      </c>
      <c r="F2" s="1">
        <f>SUM(AA2:BB2)/G2</f>
        <v>184.08333333333334</v>
      </c>
      <c r="G2" s="4">
        <f aca="true" t="shared" si="0" ref="G2:G7">COUNT(AA2:BB2)</f>
        <v>12</v>
      </c>
      <c r="H2">
        <v>0</v>
      </c>
      <c r="I2">
        <v>0</v>
      </c>
      <c r="J2">
        <v>0</v>
      </c>
      <c r="K2">
        <v>0</v>
      </c>
      <c r="L2">
        <v>0</v>
      </c>
      <c r="M2">
        <v>245</v>
      </c>
      <c r="N2">
        <v>220</v>
      </c>
      <c r="O2">
        <v>247</v>
      </c>
      <c r="P2">
        <f aca="true" t="shared" si="1" ref="P2:P7">MAX(AA2:BB2)</f>
        <v>234</v>
      </c>
      <c r="Q2">
        <f aca="true" t="shared" si="2" ref="Q2:Q7">MAX(H2:P2)</f>
        <v>247</v>
      </c>
      <c r="R2">
        <v>0</v>
      </c>
      <c r="S2">
        <v>0</v>
      </c>
      <c r="T2">
        <v>0</v>
      </c>
      <c r="U2">
        <v>0</v>
      </c>
      <c r="V2">
        <v>788</v>
      </c>
      <c r="W2">
        <v>762</v>
      </c>
      <c r="X2">
        <v>874</v>
      </c>
      <c r="Y2">
        <f aca="true" t="shared" si="3" ref="Y2:Y7">MAX(BD2:BJ2)</f>
        <v>757</v>
      </c>
      <c r="Z2">
        <f aca="true" t="shared" si="4" ref="Z2:Z7">MAX(R2:Y2)</f>
        <v>874</v>
      </c>
      <c r="AA2">
        <v>145</v>
      </c>
      <c r="AB2">
        <v>200</v>
      </c>
      <c r="AC2">
        <v>192</v>
      </c>
      <c r="AD2">
        <v>185</v>
      </c>
      <c r="AI2">
        <v>169</v>
      </c>
      <c r="AJ2">
        <v>206</v>
      </c>
      <c r="AK2">
        <v>188</v>
      </c>
      <c r="AL2">
        <v>167</v>
      </c>
      <c r="AM2">
        <v>188</v>
      </c>
      <c r="AN2">
        <v>192</v>
      </c>
      <c r="AO2">
        <v>234</v>
      </c>
      <c r="AP2">
        <v>143</v>
      </c>
      <c r="BC2">
        <f aca="true" t="shared" si="5" ref="BC2:BC7">SUM(AA2:BB2)</f>
        <v>2209</v>
      </c>
      <c r="BD2">
        <f aca="true" t="shared" si="6" ref="BD2:BD7">SUM(AA2:AD2)</f>
        <v>722</v>
      </c>
      <c r="BE2">
        <f aca="true" t="shared" si="7" ref="BE2:BE7">SUM(AE2:AH2)</f>
        <v>0</v>
      </c>
      <c r="BF2">
        <f aca="true" t="shared" si="8" ref="BF2:BF7">SUM(AI2:AL2)</f>
        <v>730</v>
      </c>
      <c r="BG2">
        <f aca="true" t="shared" si="9" ref="BG2:BG7">SUM(AM2:AP2)</f>
        <v>757</v>
      </c>
      <c r="BH2">
        <f aca="true" t="shared" si="10" ref="BH2:BH7">SUM(AQ2:AT2)</f>
        <v>0</v>
      </c>
      <c r="BI2">
        <f aca="true" t="shared" si="11" ref="BI2:BI7">SUM(AU2:AX2)</f>
        <v>0</v>
      </c>
      <c r="BJ2">
        <f aca="true" t="shared" si="12" ref="BJ2:BJ7">SUM(AY2:BB2)</f>
        <v>0</v>
      </c>
    </row>
    <row r="3" spans="1:62" ht="14.25">
      <c r="A3" t="s">
        <v>26</v>
      </c>
      <c r="B3">
        <v>2</v>
      </c>
      <c r="C3">
        <v>2</v>
      </c>
      <c r="D3">
        <f>SUM(C3-B3)</f>
        <v>0</v>
      </c>
      <c r="E3" t="s">
        <v>24</v>
      </c>
      <c r="F3" s="1">
        <f>SUM(AA3:BB3)/G3</f>
        <v>171.0909090909091</v>
      </c>
      <c r="G3" s="4">
        <f t="shared" si="0"/>
        <v>22</v>
      </c>
      <c r="H3">
        <v>237</v>
      </c>
      <c r="I3">
        <v>204</v>
      </c>
      <c r="J3">
        <v>256</v>
      </c>
      <c r="K3">
        <v>0</v>
      </c>
      <c r="L3">
        <v>0</v>
      </c>
      <c r="M3">
        <v>0</v>
      </c>
      <c r="N3">
        <v>0</v>
      </c>
      <c r="O3">
        <v>243</v>
      </c>
      <c r="P3">
        <f t="shared" si="1"/>
        <v>203</v>
      </c>
      <c r="Q3">
        <f t="shared" si="2"/>
        <v>256</v>
      </c>
      <c r="R3">
        <v>729</v>
      </c>
      <c r="S3">
        <v>877</v>
      </c>
      <c r="T3">
        <v>0</v>
      </c>
      <c r="U3">
        <v>0</v>
      </c>
      <c r="V3">
        <v>0</v>
      </c>
      <c r="W3">
        <v>0</v>
      </c>
      <c r="X3">
        <v>821</v>
      </c>
      <c r="Y3">
        <f t="shared" si="3"/>
        <v>754</v>
      </c>
      <c r="Z3">
        <f t="shared" si="4"/>
        <v>877</v>
      </c>
      <c r="AA3">
        <v>167</v>
      </c>
      <c r="AB3">
        <v>166</v>
      </c>
      <c r="AC3">
        <v>203</v>
      </c>
      <c r="AE3">
        <v>193</v>
      </c>
      <c r="AF3">
        <v>147</v>
      </c>
      <c r="AG3">
        <v>193</v>
      </c>
      <c r="AI3">
        <v>178</v>
      </c>
      <c r="AJ3">
        <v>149</v>
      </c>
      <c r="AK3">
        <v>148</v>
      </c>
      <c r="AL3">
        <v>176</v>
      </c>
      <c r="AQ3">
        <v>133</v>
      </c>
      <c r="AR3">
        <v>150</v>
      </c>
      <c r="AS3">
        <v>152</v>
      </c>
      <c r="AT3">
        <v>190</v>
      </c>
      <c r="AU3">
        <v>203</v>
      </c>
      <c r="AV3">
        <v>202</v>
      </c>
      <c r="AW3">
        <v>169</v>
      </c>
      <c r="AX3">
        <v>180</v>
      </c>
      <c r="AY3">
        <v>176</v>
      </c>
      <c r="AZ3">
        <v>144</v>
      </c>
      <c r="BA3">
        <v>175</v>
      </c>
      <c r="BB3">
        <v>170</v>
      </c>
      <c r="BC3">
        <f t="shared" si="5"/>
        <v>3764</v>
      </c>
      <c r="BD3">
        <f t="shared" si="6"/>
        <v>536</v>
      </c>
      <c r="BE3">
        <f t="shared" si="7"/>
        <v>533</v>
      </c>
      <c r="BF3">
        <f t="shared" si="8"/>
        <v>651</v>
      </c>
      <c r="BG3">
        <f t="shared" si="9"/>
        <v>0</v>
      </c>
      <c r="BH3">
        <f t="shared" si="10"/>
        <v>625</v>
      </c>
      <c r="BI3">
        <f t="shared" si="11"/>
        <v>754</v>
      </c>
      <c r="BJ3">
        <f t="shared" si="12"/>
        <v>665</v>
      </c>
    </row>
    <row r="4" spans="1:62" ht="14.25">
      <c r="A4" t="s">
        <v>38</v>
      </c>
      <c r="B4">
        <v>3</v>
      </c>
      <c r="C4">
        <v>3</v>
      </c>
      <c r="D4">
        <f>SUM(C4-B4)</f>
        <v>0</v>
      </c>
      <c r="E4" t="s">
        <v>39</v>
      </c>
      <c r="F4" s="1">
        <f>SUM(AA4:BB4)/G4</f>
        <v>139.61111111111111</v>
      </c>
      <c r="G4" s="4">
        <f t="shared" si="0"/>
        <v>18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108</v>
      </c>
      <c r="O4">
        <v>189</v>
      </c>
      <c r="P4">
        <f t="shared" si="1"/>
        <v>204</v>
      </c>
      <c r="Q4">
        <f t="shared" si="2"/>
        <v>204</v>
      </c>
      <c r="R4">
        <v>0</v>
      </c>
      <c r="S4">
        <v>0</v>
      </c>
      <c r="T4">
        <v>0</v>
      </c>
      <c r="U4">
        <v>0</v>
      </c>
      <c r="V4">
        <v>0</v>
      </c>
      <c r="W4">
        <v>372</v>
      </c>
      <c r="X4">
        <v>655</v>
      </c>
      <c r="Y4">
        <f t="shared" si="3"/>
        <v>613</v>
      </c>
      <c r="Z4">
        <f t="shared" si="4"/>
        <v>655</v>
      </c>
      <c r="AE4">
        <v>145</v>
      </c>
      <c r="AF4">
        <v>132</v>
      </c>
      <c r="AG4">
        <v>134</v>
      </c>
      <c r="AH4">
        <v>128</v>
      </c>
      <c r="AI4">
        <v>96</v>
      </c>
      <c r="AJ4">
        <v>156</v>
      </c>
      <c r="AK4">
        <v>122</v>
      </c>
      <c r="AL4">
        <v>148</v>
      </c>
      <c r="AQ4">
        <v>116</v>
      </c>
      <c r="AR4">
        <v>147</v>
      </c>
      <c r="AU4">
        <v>147</v>
      </c>
      <c r="AV4">
        <v>133</v>
      </c>
      <c r="AW4">
        <v>204</v>
      </c>
      <c r="AX4">
        <v>129</v>
      </c>
      <c r="AY4">
        <v>150</v>
      </c>
      <c r="AZ4">
        <v>135</v>
      </c>
      <c r="BA4">
        <v>136</v>
      </c>
      <c r="BB4">
        <v>155</v>
      </c>
      <c r="BC4">
        <f t="shared" si="5"/>
        <v>2513</v>
      </c>
      <c r="BD4">
        <f t="shared" si="6"/>
        <v>0</v>
      </c>
      <c r="BE4">
        <f t="shared" si="7"/>
        <v>539</v>
      </c>
      <c r="BF4">
        <f t="shared" si="8"/>
        <v>522</v>
      </c>
      <c r="BG4">
        <f t="shared" si="9"/>
        <v>0</v>
      </c>
      <c r="BH4">
        <f t="shared" si="10"/>
        <v>263</v>
      </c>
      <c r="BI4">
        <f t="shared" si="11"/>
        <v>613</v>
      </c>
      <c r="BJ4">
        <f t="shared" si="12"/>
        <v>576</v>
      </c>
    </row>
    <row r="5" spans="1:62" ht="14.25">
      <c r="A5" t="s">
        <v>21</v>
      </c>
      <c r="B5">
        <v>4</v>
      </c>
      <c r="E5" t="s">
        <v>23</v>
      </c>
      <c r="F5" s="1">
        <v>0</v>
      </c>
      <c r="G5" s="4">
        <f t="shared" si="0"/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171</v>
      </c>
      <c r="O5">
        <v>169</v>
      </c>
      <c r="P5">
        <f t="shared" si="1"/>
        <v>0</v>
      </c>
      <c r="Q5">
        <f t="shared" si="2"/>
        <v>171</v>
      </c>
      <c r="R5">
        <v>0</v>
      </c>
      <c r="S5">
        <v>0</v>
      </c>
      <c r="T5">
        <v>0</v>
      </c>
      <c r="U5">
        <v>0</v>
      </c>
      <c r="V5">
        <v>0</v>
      </c>
      <c r="W5">
        <v>585</v>
      </c>
      <c r="X5">
        <v>548</v>
      </c>
      <c r="Y5">
        <f t="shared" si="3"/>
        <v>0</v>
      </c>
      <c r="Z5">
        <f t="shared" si="4"/>
        <v>585</v>
      </c>
      <c r="BC5">
        <f t="shared" si="5"/>
        <v>0</v>
      </c>
      <c r="BD5">
        <f t="shared" si="6"/>
        <v>0</v>
      </c>
      <c r="BE5">
        <f t="shared" si="7"/>
        <v>0</v>
      </c>
      <c r="BF5">
        <f t="shared" si="8"/>
        <v>0</v>
      </c>
      <c r="BG5">
        <f t="shared" si="9"/>
        <v>0</v>
      </c>
      <c r="BH5">
        <f t="shared" si="10"/>
        <v>0</v>
      </c>
      <c r="BI5">
        <f t="shared" si="11"/>
        <v>0</v>
      </c>
      <c r="BJ5">
        <f t="shared" si="12"/>
        <v>0</v>
      </c>
    </row>
    <row r="6" spans="1:62" ht="14.25">
      <c r="A6" t="s">
        <v>26</v>
      </c>
      <c r="B6">
        <v>5</v>
      </c>
      <c r="E6" t="s">
        <v>25</v>
      </c>
      <c r="F6" s="1">
        <v>0</v>
      </c>
      <c r="G6" s="4">
        <f t="shared" si="0"/>
        <v>0</v>
      </c>
      <c r="H6">
        <v>219</v>
      </c>
      <c r="I6">
        <v>237</v>
      </c>
      <c r="J6">
        <v>246</v>
      </c>
      <c r="K6">
        <v>227</v>
      </c>
      <c r="L6">
        <v>236</v>
      </c>
      <c r="M6">
        <v>236</v>
      </c>
      <c r="N6">
        <v>279</v>
      </c>
      <c r="O6">
        <v>247</v>
      </c>
      <c r="P6">
        <f t="shared" si="1"/>
        <v>0</v>
      </c>
      <c r="Q6">
        <f t="shared" si="2"/>
        <v>279</v>
      </c>
      <c r="R6">
        <v>757</v>
      </c>
      <c r="S6">
        <v>863</v>
      </c>
      <c r="T6">
        <v>790</v>
      </c>
      <c r="U6">
        <v>739</v>
      </c>
      <c r="V6">
        <v>794</v>
      </c>
      <c r="W6">
        <v>863</v>
      </c>
      <c r="X6">
        <v>788</v>
      </c>
      <c r="Y6">
        <f t="shared" si="3"/>
        <v>0</v>
      </c>
      <c r="Z6">
        <f t="shared" si="4"/>
        <v>863</v>
      </c>
      <c r="BC6">
        <f t="shared" si="5"/>
        <v>0</v>
      </c>
      <c r="BD6">
        <f t="shared" si="6"/>
        <v>0</v>
      </c>
      <c r="BE6">
        <f t="shared" si="7"/>
        <v>0</v>
      </c>
      <c r="BF6">
        <f t="shared" si="8"/>
        <v>0</v>
      </c>
      <c r="BG6">
        <f t="shared" si="9"/>
        <v>0</v>
      </c>
      <c r="BH6">
        <f t="shared" si="10"/>
        <v>0</v>
      </c>
      <c r="BI6">
        <f t="shared" si="11"/>
        <v>0</v>
      </c>
      <c r="BJ6">
        <f t="shared" si="12"/>
        <v>0</v>
      </c>
    </row>
    <row r="7" spans="1:62" ht="14.25">
      <c r="A7" t="s">
        <v>18</v>
      </c>
      <c r="B7">
        <v>6</v>
      </c>
      <c r="E7" t="s">
        <v>19</v>
      </c>
      <c r="F7" s="1">
        <v>0</v>
      </c>
      <c r="G7" s="4">
        <f t="shared" si="0"/>
        <v>0</v>
      </c>
      <c r="H7">
        <v>189</v>
      </c>
      <c r="I7">
        <v>200</v>
      </c>
      <c r="J7">
        <v>212</v>
      </c>
      <c r="K7">
        <v>0</v>
      </c>
      <c r="L7">
        <v>154</v>
      </c>
      <c r="M7">
        <v>190</v>
      </c>
      <c r="N7">
        <v>0</v>
      </c>
      <c r="O7">
        <v>166</v>
      </c>
      <c r="P7">
        <f t="shared" si="1"/>
        <v>0</v>
      </c>
      <c r="Q7">
        <f t="shared" si="2"/>
        <v>212</v>
      </c>
      <c r="R7">
        <v>654</v>
      </c>
      <c r="S7">
        <v>597</v>
      </c>
      <c r="T7">
        <v>0</v>
      </c>
      <c r="U7">
        <v>513</v>
      </c>
      <c r="V7">
        <v>610</v>
      </c>
      <c r="W7">
        <v>0</v>
      </c>
      <c r="X7">
        <v>557</v>
      </c>
      <c r="Y7">
        <f t="shared" si="3"/>
        <v>0</v>
      </c>
      <c r="Z7">
        <f t="shared" si="4"/>
        <v>654</v>
      </c>
      <c r="BC7">
        <f t="shared" si="5"/>
        <v>0</v>
      </c>
      <c r="BD7">
        <f t="shared" si="6"/>
        <v>0</v>
      </c>
      <c r="BE7">
        <f t="shared" si="7"/>
        <v>0</v>
      </c>
      <c r="BF7">
        <f t="shared" si="8"/>
        <v>0</v>
      </c>
      <c r="BG7">
        <f t="shared" si="9"/>
        <v>0</v>
      </c>
      <c r="BH7">
        <f t="shared" si="10"/>
        <v>0</v>
      </c>
      <c r="BI7">
        <f t="shared" si="11"/>
        <v>0</v>
      </c>
      <c r="BJ7">
        <f t="shared" si="12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B1">
      <selection activeCell="C5" sqref="C5"/>
    </sheetView>
  </sheetViews>
  <sheetFormatPr defaultColWidth="9.140625" defaultRowHeight="15"/>
  <cols>
    <col min="2" max="2" width="13.7109375" style="0" customWidth="1"/>
    <col min="3" max="3" width="19.7109375" style="0" customWidth="1"/>
    <col min="4" max="4" width="11.57421875" style="0" customWidth="1"/>
    <col min="6" max="6" width="11.7109375" style="0" customWidth="1"/>
  </cols>
  <sheetData>
    <row r="1" spans="1:7" ht="14.25">
      <c r="A1" s="2" t="s">
        <v>0</v>
      </c>
      <c r="B1" s="2" t="s">
        <v>8</v>
      </c>
      <c r="C1" s="2" t="s">
        <v>16</v>
      </c>
      <c r="D1" s="2" t="s">
        <v>44</v>
      </c>
      <c r="E1" s="2" t="s">
        <v>13</v>
      </c>
      <c r="F1" s="2" t="s">
        <v>44</v>
      </c>
      <c r="G1" s="2" t="s">
        <v>13</v>
      </c>
    </row>
    <row r="2" spans="1:7" ht="14.25">
      <c r="A2">
        <v>1</v>
      </c>
      <c r="B2" t="s">
        <v>21</v>
      </c>
      <c r="C2" t="s">
        <v>22</v>
      </c>
      <c r="D2">
        <v>234</v>
      </c>
      <c r="E2">
        <v>247</v>
      </c>
      <c r="F2">
        <v>757</v>
      </c>
      <c r="G2">
        <v>874</v>
      </c>
    </row>
    <row r="3" spans="1:7" ht="14.25">
      <c r="A3">
        <v>2</v>
      </c>
      <c r="B3" t="s">
        <v>26</v>
      </c>
      <c r="C3" t="s">
        <v>24</v>
      </c>
      <c r="D3">
        <v>203</v>
      </c>
      <c r="E3">
        <v>256</v>
      </c>
      <c r="F3">
        <v>754</v>
      </c>
      <c r="G3">
        <v>877</v>
      </c>
    </row>
    <row r="4" spans="1:7" ht="14.25">
      <c r="A4">
        <v>3</v>
      </c>
      <c r="B4" t="s">
        <v>38</v>
      </c>
      <c r="C4" t="s">
        <v>39</v>
      </c>
      <c r="D4">
        <v>204</v>
      </c>
      <c r="E4">
        <v>204</v>
      </c>
      <c r="F4">
        <v>613</v>
      </c>
      <c r="G4">
        <v>655</v>
      </c>
    </row>
    <row r="5" spans="1:7" ht="14.25">
      <c r="A5">
        <v>4</v>
      </c>
      <c r="B5" t="s">
        <v>21</v>
      </c>
      <c r="C5" t="s">
        <v>23</v>
      </c>
      <c r="D5">
        <v>0</v>
      </c>
      <c r="E5">
        <v>171</v>
      </c>
      <c r="F5">
        <v>0</v>
      </c>
      <c r="G5">
        <v>585</v>
      </c>
    </row>
    <row r="6" spans="1:7" ht="14.25">
      <c r="A6">
        <v>5</v>
      </c>
      <c r="B6" t="s">
        <v>26</v>
      </c>
      <c r="C6" t="s">
        <v>25</v>
      </c>
      <c r="D6">
        <v>0</v>
      </c>
      <c r="E6">
        <v>279</v>
      </c>
      <c r="F6">
        <v>0</v>
      </c>
      <c r="G6">
        <v>863</v>
      </c>
    </row>
    <row r="7" spans="2:7" ht="14.25">
      <c r="B7" t="s">
        <v>18</v>
      </c>
      <c r="C7" t="s">
        <v>19</v>
      </c>
      <c r="D7">
        <v>0</v>
      </c>
      <c r="E7">
        <v>212</v>
      </c>
      <c r="F7">
        <v>0</v>
      </c>
      <c r="G7">
        <v>654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Edgars31</dc:creator>
  <cp:keywords/>
  <dc:description/>
  <cp:lastModifiedBy>svetl</cp:lastModifiedBy>
  <dcterms:created xsi:type="dcterms:W3CDTF">2015-11-11T13:09:40Z</dcterms:created>
  <dcterms:modified xsi:type="dcterms:W3CDTF">2021-11-25T14:09:30Z</dcterms:modified>
  <cp:category/>
  <cp:version/>
  <cp:contentType/>
  <cp:contentStatus/>
</cp:coreProperties>
</file>