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4" windowHeight="7332" tabRatio="502" activeTab="0"/>
  </bookViews>
  <sheets>
    <sheet name="Vīriešu reitings" sheetId="1" r:id="rId1"/>
  </sheets>
  <definedNames/>
  <calcPr fullCalcOnLoad="1"/>
</workbook>
</file>

<file path=xl/sharedStrings.xml><?xml version="1.0" encoding="utf-8"?>
<sst xmlns="http://schemas.openxmlformats.org/spreadsheetml/2006/main" count="110" uniqueCount="69">
  <si>
    <t>Vieta</t>
  </si>
  <si>
    <t>K./KR.</t>
  </si>
  <si>
    <t>Vidējais bez handikapa</t>
  </si>
  <si>
    <t>Labākais 1.spēles rezultāts</t>
  </si>
  <si>
    <t>Summa (bez handikapa)</t>
  </si>
  <si>
    <t>Spēles</t>
  </si>
  <si>
    <t>Komanda</t>
  </si>
  <si>
    <t>Bowling Sharks</t>
  </si>
  <si>
    <t>Mihails Judins</t>
  </si>
  <si>
    <t>Arkādijs Timčenko</t>
  </si>
  <si>
    <t>Jānis Raņķis</t>
  </si>
  <si>
    <t>Kaspars Semjonovs</t>
  </si>
  <si>
    <t>Jurijs Bokums</t>
  </si>
  <si>
    <t>Vārds, Uzvārds</t>
  </si>
  <si>
    <t>XXX</t>
  </si>
  <si>
    <t>Korness</t>
  </si>
  <si>
    <t>Valdis Skudra</t>
  </si>
  <si>
    <t>Sigutis Briedis</t>
  </si>
  <si>
    <t>Gints Adakovskis</t>
  </si>
  <si>
    <t>Māris Briedis</t>
  </si>
  <si>
    <t>I.T.V.</t>
  </si>
  <si>
    <t>Jānis Adakovskis</t>
  </si>
  <si>
    <t>JBP</t>
  </si>
  <si>
    <t>Nikita Bobrovs</t>
  </si>
  <si>
    <t>Jurijs Bokums sen.</t>
  </si>
  <si>
    <t>Kristaps Laucis</t>
  </si>
  <si>
    <t>Reitings - uzvaras</t>
  </si>
  <si>
    <t>Reitings - zaudējumi</t>
  </si>
  <si>
    <t>Labākā summa (3.spēles)</t>
  </si>
  <si>
    <t>20.10.</t>
  </si>
  <si>
    <t>24.11.</t>
  </si>
  <si>
    <t>12.01.</t>
  </si>
  <si>
    <t>09.02.</t>
  </si>
  <si>
    <t>09.03.</t>
  </si>
  <si>
    <t>06.04.</t>
  </si>
  <si>
    <t>11.05.</t>
  </si>
  <si>
    <t>Summa 11.05.(3.spēles)</t>
  </si>
  <si>
    <t>Summa 06.04.(3.spēles)</t>
  </si>
  <si>
    <t>Summa 09.03.(3.spēles)</t>
  </si>
  <si>
    <t>Summa 09.02.(3.spēles)</t>
  </si>
  <si>
    <t>Summa 12.01.(3.spēles)</t>
  </si>
  <si>
    <t>Summa 24.11.(3.spēles)</t>
  </si>
  <si>
    <t>Summa 20.10.(3.spēles)</t>
  </si>
  <si>
    <t>NB</t>
  </si>
  <si>
    <t>Juris Mauriņš</t>
  </si>
  <si>
    <t>Ģirts Gabrāns</t>
  </si>
  <si>
    <t>Jānis Naļivaiko</t>
  </si>
  <si>
    <t>Level Up</t>
  </si>
  <si>
    <t>Nikolajs Tkačenko</t>
  </si>
  <si>
    <t>Valentīns Giņko</t>
  </si>
  <si>
    <t>Pāvels Isats</t>
  </si>
  <si>
    <t>Sergejs Meņšikovs</t>
  </si>
  <si>
    <t>Pandora</t>
  </si>
  <si>
    <t>Aleksandrs Tjuļins</t>
  </si>
  <si>
    <t>Kirils Kaverzņevs</t>
  </si>
  <si>
    <t>Vladimirs Nahodkins</t>
  </si>
  <si>
    <t>Pēteris Cimdiņš</t>
  </si>
  <si>
    <t>NB Lēdijas</t>
  </si>
  <si>
    <t>Anita Valdmane</t>
  </si>
  <si>
    <t>Natālija Riznika</t>
  </si>
  <si>
    <t>Ilona Ozola</t>
  </si>
  <si>
    <t>Rasma Mauriņa</t>
  </si>
  <si>
    <t>Ilona Liniņa</t>
  </si>
  <si>
    <t>Irina Bokuma</t>
  </si>
  <si>
    <t>Sergejs Ļeonovs</t>
  </si>
  <si>
    <t>Tomass Piternieks</t>
  </si>
  <si>
    <t>Patriks Piternieks</t>
  </si>
  <si>
    <t>Rūdolfs Būmanis</t>
  </si>
  <si>
    <t>Svetlana Jemeļjanova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</si>
</sst>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00"/>
    <numFmt numFmtId="177" formatCode="0.00000"/>
    <numFmt numFmtId="178" formatCode="0.0000"/>
    <numFmt numFmtId="179" formatCode="0.00000000"/>
    <numFmt numFmtId="180" formatCode="0.0000000"/>
    <numFmt numFmtId="181" formatCode="0.0000000000"/>
    <numFmt numFmtId="182" formatCode="0.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16" fontId="36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workbookViewId="0" topLeftCell="A1">
      <selection activeCell="F35" sqref="F35:F36"/>
    </sheetView>
  </sheetViews>
  <sheetFormatPr defaultColWidth="9.140625" defaultRowHeight="15"/>
  <cols>
    <col min="6" max="6" width="25.28125" style="0" customWidth="1"/>
    <col min="7" max="7" width="9.57421875" style="0" bestFit="1" customWidth="1"/>
    <col min="9" max="9" width="10.57421875" style="0" bestFit="1" customWidth="1"/>
  </cols>
  <sheetData>
    <row r="1" spans="1:41" s="2" customFormat="1" ht="14.25">
      <c r="A1" s="2" t="s">
        <v>6</v>
      </c>
      <c r="C1" s="2" t="s">
        <v>0</v>
      </c>
      <c r="D1" s="2" t="s">
        <v>20</v>
      </c>
      <c r="E1" s="2" t="s">
        <v>1</v>
      </c>
      <c r="F1" s="2" t="s">
        <v>13</v>
      </c>
      <c r="G1" s="2" t="s">
        <v>26</v>
      </c>
      <c r="H1" s="2" t="s">
        <v>27</v>
      </c>
      <c r="I1" s="2" t="s">
        <v>2</v>
      </c>
      <c r="J1" s="2" t="s">
        <v>5</v>
      </c>
      <c r="K1" s="2" t="s">
        <v>3</v>
      </c>
      <c r="L1" s="2" t="s">
        <v>28</v>
      </c>
      <c r="M1" s="2" t="s">
        <v>29</v>
      </c>
      <c r="N1" s="2" t="s">
        <v>29</v>
      </c>
      <c r="O1" s="2" t="s">
        <v>29</v>
      </c>
      <c r="P1" s="2" t="s">
        <v>30</v>
      </c>
      <c r="Q1" s="2" t="s">
        <v>30</v>
      </c>
      <c r="R1" s="2" t="s">
        <v>30</v>
      </c>
      <c r="S1" s="2" t="s">
        <v>31</v>
      </c>
      <c r="T1" s="2" t="s">
        <v>31</v>
      </c>
      <c r="U1" s="2" t="s">
        <v>31</v>
      </c>
      <c r="V1" s="2" t="s">
        <v>32</v>
      </c>
      <c r="W1" s="2" t="s">
        <v>32</v>
      </c>
      <c r="X1" s="2" t="s">
        <v>32</v>
      </c>
      <c r="Y1" s="2" t="s">
        <v>33</v>
      </c>
      <c r="Z1" s="2" t="s">
        <v>33</v>
      </c>
      <c r="AA1" s="2" t="s">
        <v>33</v>
      </c>
      <c r="AB1" s="3" t="s">
        <v>34</v>
      </c>
      <c r="AC1" s="3" t="s">
        <v>34</v>
      </c>
      <c r="AD1" s="3" t="s">
        <v>34</v>
      </c>
      <c r="AE1" s="3" t="s">
        <v>35</v>
      </c>
      <c r="AF1" s="2" t="s">
        <v>35</v>
      </c>
      <c r="AG1" s="2" t="s">
        <v>35</v>
      </c>
      <c r="AH1" s="2" t="s">
        <v>4</v>
      </c>
      <c r="AI1" s="2" t="s">
        <v>42</v>
      </c>
      <c r="AJ1" s="2" t="s">
        <v>41</v>
      </c>
      <c r="AK1" s="2" t="s">
        <v>40</v>
      </c>
      <c r="AL1" s="2" t="s">
        <v>39</v>
      </c>
      <c r="AM1" s="2" t="s">
        <v>38</v>
      </c>
      <c r="AN1" s="2" t="s">
        <v>37</v>
      </c>
      <c r="AO1" s="2" t="s">
        <v>36</v>
      </c>
    </row>
    <row r="2" spans="1:41" s="5" customFormat="1" ht="14.25">
      <c r="A2" s="5" t="s">
        <v>43</v>
      </c>
      <c r="C2" s="5">
        <v>1</v>
      </c>
      <c r="D2" s="5">
        <v>1</v>
      </c>
      <c r="E2" s="5">
        <f>SUM(D2-C2)</f>
        <v>0</v>
      </c>
      <c r="F2" s="5" t="s">
        <v>44</v>
      </c>
      <c r="G2" s="5">
        <v>3</v>
      </c>
      <c r="H2" s="5">
        <v>0</v>
      </c>
      <c r="I2" s="7">
        <f aca="true" t="shared" si="0" ref="I2:I24">SUM(M2:AG2)/J2</f>
        <v>214.33333333333334</v>
      </c>
      <c r="J2" s="5">
        <f aca="true" t="shared" si="1" ref="J2:J36">COUNT(M2:AG2)</f>
        <v>3</v>
      </c>
      <c r="K2" s="5">
        <f aca="true" t="shared" si="2" ref="K2:K36">MAX(M2:AG2)</f>
        <v>233</v>
      </c>
      <c r="L2" s="5">
        <f aca="true" t="shared" si="3" ref="L2:L36">MAX(AI2:AO2)</f>
        <v>643</v>
      </c>
      <c r="M2" s="5">
        <v>211</v>
      </c>
      <c r="N2" s="5">
        <v>233</v>
      </c>
      <c r="O2" s="5">
        <v>199</v>
      </c>
      <c r="AB2" s="6"/>
      <c r="AC2" s="6"/>
      <c r="AD2" s="6"/>
      <c r="AE2" s="6"/>
      <c r="AH2" s="5">
        <f aca="true" t="shared" si="4" ref="AH2:AH36">SUM(M2:AG2)</f>
        <v>643</v>
      </c>
      <c r="AI2" s="5">
        <f aca="true" t="shared" si="5" ref="AI2:AI36">SUM(M2:O2)</f>
        <v>643</v>
      </c>
      <c r="AJ2" s="5">
        <f aca="true" t="shared" si="6" ref="AJ2:AJ36">SUM(P2:R2)</f>
        <v>0</v>
      </c>
      <c r="AK2" s="5">
        <f aca="true" t="shared" si="7" ref="AK2:AK36">SUM(S2:U2)</f>
        <v>0</v>
      </c>
      <c r="AL2" s="5">
        <f aca="true" t="shared" si="8" ref="AL2:AL36">SUM(V2:X2)</f>
        <v>0</v>
      </c>
      <c r="AM2" s="5">
        <f aca="true" t="shared" si="9" ref="AM2:AM36">SUM(Y2:AA2)</f>
        <v>0</v>
      </c>
      <c r="AN2" s="5">
        <f aca="true" t="shared" si="10" ref="AN2:AN36">SUM(AB2:AD2)</f>
        <v>0</v>
      </c>
      <c r="AO2" s="5">
        <f aca="true" t="shared" si="11" ref="AO2:AO36">SUM(AE2:AG2)</f>
        <v>0</v>
      </c>
    </row>
    <row r="3" spans="1:41" s="5" customFormat="1" ht="14.25">
      <c r="A3" s="5" t="s">
        <v>15</v>
      </c>
      <c r="C3" s="5">
        <v>2</v>
      </c>
      <c r="D3" s="5">
        <v>2</v>
      </c>
      <c r="E3" s="5">
        <f aca="true" t="shared" si="12" ref="E3:E24">SUM(D3-C3)</f>
        <v>0</v>
      </c>
      <c r="F3" s="5" t="s">
        <v>17</v>
      </c>
      <c r="G3" s="5">
        <v>3</v>
      </c>
      <c r="H3" s="5">
        <v>0</v>
      </c>
      <c r="I3" s="7">
        <f t="shared" si="0"/>
        <v>193.33333333333334</v>
      </c>
      <c r="J3" s="5">
        <f t="shared" si="1"/>
        <v>3</v>
      </c>
      <c r="K3" s="5">
        <f t="shared" si="2"/>
        <v>213</v>
      </c>
      <c r="L3" s="5">
        <f t="shared" si="3"/>
        <v>580</v>
      </c>
      <c r="M3" s="5">
        <v>206</v>
      </c>
      <c r="N3" s="5">
        <v>213</v>
      </c>
      <c r="O3" s="5">
        <v>161</v>
      </c>
      <c r="AB3" s="6"/>
      <c r="AC3" s="6"/>
      <c r="AD3" s="6"/>
      <c r="AE3" s="6"/>
      <c r="AH3" s="5">
        <f t="shared" si="4"/>
        <v>580</v>
      </c>
      <c r="AI3" s="5">
        <f t="shared" si="5"/>
        <v>580</v>
      </c>
      <c r="AJ3" s="5">
        <f t="shared" si="6"/>
        <v>0</v>
      </c>
      <c r="AK3" s="5">
        <f t="shared" si="7"/>
        <v>0</v>
      </c>
      <c r="AL3" s="5">
        <f t="shared" si="8"/>
        <v>0</v>
      </c>
      <c r="AM3" s="5">
        <f t="shared" si="9"/>
        <v>0</v>
      </c>
      <c r="AN3" s="5">
        <f t="shared" si="10"/>
        <v>0</v>
      </c>
      <c r="AO3" s="5">
        <f t="shared" si="11"/>
        <v>0</v>
      </c>
    </row>
    <row r="4" spans="1:41" s="5" customFormat="1" ht="14.25">
      <c r="A4" s="5" t="s">
        <v>52</v>
      </c>
      <c r="C4" s="5">
        <v>3</v>
      </c>
      <c r="D4" s="5">
        <v>3</v>
      </c>
      <c r="E4" s="5">
        <f t="shared" si="12"/>
        <v>0</v>
      </c>
      <c r="F4" s="5" t="s">
        <v>53</v>
      </c>
      <c r="G4" s="5">
        <v>3</v>
      </c>
      <c r="H4" s="5">
        <v>0</v>
      </c>
      <c r="I4" s="7">
        <f t="shared" si="0"/>
        <v>183.66666666666666</v>
      </c>
      <c r="J4" s="5">
        <f t="shared" si="1"/>
        <v>3</v>
      </c>
      <c r="K4" s="5">
        <f t="shared" si="2"/>
        <v>196</v>
      </c>
      <c r="L4" s="5">
        <f t="shared" si="3"/>
        <v>551</v>
      </c>
      <c r="M4" s="5">
        <v>196</v>
      </c>
      <c r="N4" s="5">
        <v>185</v>
      </c>
      <c r="O4" s="5">
        <v>170</v>
      </c>
      <c r="AB4" s="6"/>
      <c r="AC4" s="6"/>
      <c r="AD4" s="6"/>
      <c r="AE4" s="6"/>
      <c r="AH4" s="5">
        <f t="shared" si="4"/>
        <v>551</v>
      </c>
      <c r="AI4" s="5">
        <f t="shared" si="5"/>
        <v>551</v>
      </c>
      <c r="AJ4" s="5">
        <f t="shared" si="6"/>
        <v>0</v>
      </c>
      <c r="AK4" s="5">
        <f t="shared" si="7"/>
        <v>0</v>
      </c>
      <c r="AL4" s="5">
        <f t="shared" si="8"/>
        <v>0</v>
      </c>
      <c r="AM4" s="5">
        <f t="shared" si="9"/>
        <v>0</v>
      </c>
      <c r="AN4" s="5">
        <f t="shared" si="10"/>
        <v>0</v>
      </c>
      <c r="AO4" s="5">
        <f t="shared" si="11"/>
        <v>0</v>
      </c>
    </row>
    <row r="5" spans="1:41" s="5" customFormat="1" ht="14.25">
      <c r="A5" s="5" t="s">
        <v>7</v>
      </c>
      <c r="C5" s="5">
        <v>4</v>
      </c>
      <c r="D5" s="5">
        <v>4</v>
      </c>
      <c r="E5" s="5">
        <f t="shared" si="12"/>
        <v>0</v>
      </c>
      <c r="F5" s="2" t="s">
        <v>68</v>
      </c>
      <c r="G5" s="5">
        <v>3</v>
      </c>
      <c r="H5" s="5">
        <v>0</v>
      </c>
      <c r="I5" s="7">
        <f>SUM(M5:AG5)/J5</f>
        <v>168</v>
      </c>
      <c r="J5" s="5">
        <f>COUNT(M5:AG5)</f>
        <v>3</v>
      </c>
      <c r="K5" s="5">
        <f>MAX(M5:AG5)</f>
        <v>178</v>
      </c>
      <c r="L5" s="5">
        <f>MAX(AI5:AO5)</f>
        <v>504</v>
      </c>
      <c r="M5" s="5">
        <v>151</v>
      </c>
      <c r="N5" s="5">
        <v>175</v>
      </c>
      <c r="O5" s="5">
        <v>178</v>
      </c>
      <c r="AB5" s="6"/>
      <c r="AC5" s="6"/>
      <c r="AD5" s="6"/>
      <c r="AE5" s="6"/>
      <c r="AH5" s="5">
        <f>SUM(M5:AG5)</f>
        <v>504</v>
      </c>
      <c r="AI5" s="5">
        <f>SUM(M5:O5)</f>
        <v>504</v>
      </c>
      <c r="AJ5" s="5">
        <f>SUM(P5:R5)</f>
        <v>0</v>
      </c>
      <c r="AK5" s="5">
        <f>SUM(S5:U5)</f>
        <v>0</v>
      </c>
      <c r="AL5" s="5">
        <f>SUM(V5:X5)</f>
        <v>0</v>
      </c>
      <c r="AM5" s="5">
        <f>SUM(Y5:AA5)</f>
        <v>0</v>
      </c>
      <c r="AN5" s="5">
        <f>SUM(AB5:AD5)</f>
        <v>0</v>
      </c>
      <c r="AO5" s="5">
        <f>SUM(AE5:AG5)</f>
        <v>0</v>
      </c>
    </row>
    <row r="6" spans="1:41" s="5" customFormat="1" ht="14.25">
      <c r="A6" s="5" t="s">
        <v>52</v>
      </c>
      <c r="C6" s="5">
        <v>5</v>
      </c>
      <c r="D6" s="5">
        <v>5</v>
      </c>
      <c r="E6" s="5">
        <f t="shared" si="12"/>
        <v>0</v>
      </c>
      <c r="F6" s="5" t="s">
        <v>64</v>
      </c>
      <c r="G6" s="5">
        <v>3</v>
      </c>
      <c r="H6" s="5">
        <v>0</v>
      </c>
      <c r="I6" s="7">
        <f t="shared" si="0"/>
        <v>162.33333333333334</v>
      </c>
      <c r="J6" s="5">
        <f t="shared" si="1"/>
        <v>3</v>
      </c>
      <c r="K6" s="5">
        <f t="shared" si="2"/>
        <v>185</v>
      </c>
      <c r="L6" s="5">
        <f t="shared" si="3"/>
        <v>487</v>
      </c>
      <c r="M6" s="5">
        <v>148</v>
      </c>
      <c r="N6" s="5">
        <v>185</v>
      </c>
      <c r="O6" s="5">
        <v>154</v>
      </c>
      <c r="AB6" s="6"/>
      <c r="AC6" s="6"/>
      <c r="AD6" s="6"/>
      <c r="AE6" s="6"/>
      <c r="AH6" s="5">
        <f t="shared" si="4"/>
        <v>487</v>
      </c>
      <c r="AI6" s="5">
        <f t="shared" si="5"/>
        <v>487</v>
      </c>
      <c r="AJ6" s="5">
        <f t="shared" si="6"/>
        <v>0</v>
      </c>
      <c r="AK6" s="5">
        <f t="shared" si="7"/>
        <v>0</v>
      </c>
      <c r="AL6" s="5">
        <f t="shared" si="8"/>
        <v>0</v>
      </c>
      <c r="AM6" s="5">
        <f t="shared" si="9"/>
        <v>0</v>
      </c>
      <c r="AN6" s="5">
        <f t="shared" si="10"/>
        <v>0</v>
      </c>
      <c r="AO6" s="5">
        <f t="shared" si="11"/>
        <v>0</v>
      </c>
    </row>
    <row r="7" spans="1:41" ht="14.25">
      <c r="A7" t="s">
        <v>14</v>
      </c>
      <c r="C7" s="5">
        <v>6</v>
      </c>
      <c r="D7" s="5">
        <v>6</v>
      </c>
      <c r="E7" s="5">
        <f t="shared" si="12"/>
        <v>0</v>
      </c>
      <c r="F7" t="s">
        <v>10</v>
      </c>
      <c r="G7" s="4">
        <v>3</v>
      </c>
      <c r="H7" s="4">
        <v>0</v>
      </c>
      <c r="I7" s="1">
        <f t="shared" si="0"/>
        <v>160.66666666666666</v>
      </c>
      <c r="J7">
        <f t="shared" si="1"/>
        <v>3</v>
      </c>
      <c r="K7">
        <f t="shared" si="2"/>
        <v>168</v>
      </c>
      <c r="L7">
        <f t="shared" si="3"/>
        <v>482</v>
      </c>
      <c r="M7">
        <v>165</v>
      </c>
      <c r="N7">
        <v>168</v>
      </c>
      <c r="O7">
        <v>149</v>
      </c>
      <c r="AH7">
        <f t="shared" si="4"/>
        <v>482</v>
      </c>
      <c r="AI7">
        <f t="shared" si="5"/>
        <v>482</v>
      </c>
      <c r="AJ7">
        <f t="shared" si="6"/>
        <v>0</v>
      </c>
      <c r="AK7">
        <f t="shared" si="7"/>
        <v>0</v>
      </c>
      <c r="AL7">
        <f t="shared" si="8"/>
        <v>0</v>
      </c>
      <c r="AM7">
        <f t="shared" si="9"/>
        <v>0</v>
      </c>
      <c r="AN7">
        <f t="shared" si="10"/>
        <v>0</v>
      </c>
      <c r="AO7">
        <f t="shared" si="11"/>
        <v>0</v>
      </c>
    </row>
    <row r="8" spans="1:41" ht="14.25">
      <c r="A8" t="s">
        <v>7</v>
      </c>
      <c r="C8" s="5">
        <v>7</v>
      </c>
      <c r="D8" s="5">
        <v>7</v>
      </c>
      <c r="E8" s="5">
        <f t="shared" si="12"/>
        <v>0</v>
      </c>
      <c r="F8" t="s">
        <v>8</v>
      </c>
      <c r="G8" s="4">
        <v>3</v>
      </c>
      <c r="H8" s="4">
        <v>0</v>
      </c>
      <c r="I8" s="1">
        <f>SUM(M8:AG8)/J8</f>
        <v>158.33333333333334</v>
      </c>
      <c r="J8">
        <f>COUNT(M8:AG8)</f>
        <v>3</v>
      </c>
      <c r="K8">
        <f>MAX(M8:AG8)</f>
        <v>171</v>
      </c>
      <c r="L8">
        <f>MAX(AI8:AO8)</f>
        <v>475</v>
      </c>
      <c r="M8">
        <v>143</v>
      </c>
      <c r="N8">
        <v>171</v>
      </c>
      <c r="O8">
        <v>161</v>
      </c>
      <c r="AH8">
        <f>SUM(M8:AG8)</f>
        <v>475</v>
      </c>
      <c r="AI8">
        <f>SUM(M8:O8)</f>
        <v>475</v>
      </c>
      <c r="AJ8">
        <f>SUM(P8:R8)</f>
        <v>0</v>
      </c>
      <c r="AK8">
        <f>SUM(S8:U8)</f>
        <v>0</v>
      </c>
      <c r="AL8">
        <f>SUM(V8:X8)</f>
        <v>0</v>
      </c>
      <c r="AM8">
        <f>SUM(Y8:AA8)</f>
        <v>0</v>
      </c>
      <c r="AN8">
        <f>SUM(AB8:AD8)</f>
        <v>0</v>
      </c>
      <c r="AO8">
        <f>SUM(AE8:AG8)</f>
        <v>0</v>
      </c>
    </row>
    <row r="9" spans="1:41" ht="14.25">
      <c r="A9" t="s">
        <v>57</v>
      </c>
      <c r="C9" s="5">
        <v>8</v>
      </c>
      <c r="D9" s="5">
        <v>8</v>
      </c>
      <c r="E9" s="5">
        <f t="shared" si="12"/>
        <v>0</v>
      </c>
      <c r="F9" s="2" t="s">
        <v>58</v>
      </c>
      <c r="G9" s="4">
        <v>2</v>
      </c>
      <c r="H9" s="4">
        <v>1</v>
      </c>
      <c r="I9" s="1">
        <f t="shared" si="0"/>
        <v>201.66666666666666</v>
      </c>
      <c r="J9">
        <f t="shared" si="1"/>
        <v>3</v>
      </c>
      <c r="K9">
        <f t="shared" si="2"/>
        <v>214</v>
      </c>
      <c r="L9">
        <f t="shared" si="3"/>
        <v>605</v>
      </c>
      <c r="M9">
        <v>214</v>
      </c>
      <c r="N9">
        <v>179</v>
      </c>
      <c r="O9">
        <v>212</v>
      </c>
      <c r="AH9">
        <f t="shared" si="4"/>
        <v>605</v>
      </c>
      <c r="AI9">
        <f t="shared" si="5"/>
        <v>605</v>
      </c>
      <c r="AJ9">
        <f t="shared" si="6"/>
        <v>0</v>
      </c>
      <c r="AK9">
        <f t="shared" si="7"/>
        <v>0</v>
      </c>
      <c r="AL9">
        <f t="shared" si="8"/>
        <v>0</v>
      </c>
      <c r="AM9">
        <f t="shared" si="9"/>
        <v>0</v>
      </c>
      <c r="AN9">
        <f t="shared" si="10"/>
        <v>0</v>
      </c>
      <c r="AO9">
        <f t="shared" si="11"/>
        <v>0</v>
      </c>
    </row>
    <row r="10" spans="1:41" ht="14.25">
      <c r="A10" t="s">
        <v>15</v>
      </c>
      <c r="C10" s="5">
        <v>9</v>
      </c>
      <c r="D10" s="5">
        <v>9</v>
      </c>
      <c r="E10" s="5">
        <f t="shared" si="12"/>
        <v>0</v>
      </c>
      <c r="F10" t="s">
        <v>21</v>
      </c>
      <c r="G10" s="4">
        <v>2</v>
      </c>
      <c r="H10" s="4">
        <v>1</v>
      </c>
      <c r="I10" s="1">
        <f t="shared" si="0"/>
        <v>188.33333333333334</v>
      </c>
      <c r="J10">
        <f t="shared" si="1"/>
        <v>3</v>
      </c>
      <c r="K10">
        <f t="shared" si="2"/>
        <v>234</v>
      </c>
      <c r="L10">
        <f t="shared" si="3"/>
        <v>565</v>
      </c>
      <c r="M10">
        <v>156</v>
      </c>
      <c r="N10">
        <v>234</v>
      </c>
      <c r="O10">
        <v>175</v>
      </c>
      <c r="AH10">
        <f t="shared" si="4"/>
        <v>565</v>
      </c>
      <c r="AI10">
        <f t="shared" si="5"/>
        <v>565</v>
      </c>
      <c r="AJ10">
        <f t="shared" si="6"/>
        <v>0</v>
      </c>
      <c r="AK10">
        <f t="shared" si="7"/>
        <v>0</v>
      </c>
      <c r="AL10">
        <f t="shared" si="8"/>
        <v>0</v>
      </c>
      <c r="AM10">
        <f t="shared" si="9"/>
        <v>0</v>
      </c>
      <c r="AN10">
        <f t="shared" si="10"/>
        <v>0</v>
      </c>
      <c r="AO10">
        <f t="shared" si="11"/>
        <v>0</v>
      </c>
    </row>
    <row r="11" spans="1:41" ht="14.25">
      <c r="A11" t="s">
        <v>22</v>
      </c>
      <c r="C11" s="5">
        <v>10</v>
      </c>
      <c r="D11" s="5">
        <v>10</v>
      </c>
      <c r="E11" s="5">
        <f t="shared" si="12"/>
        <v>0</v>
      </c>
      <c r="F11" t="s">
        <v>24</v>
      </c>
      <c r="G11" s="4">
        <v>2</v>
      </c>
      <c r="H11" s="4">
        <v>1</v>
      </c>
      <c r="I11" s="1">
        <f t="shared" si="0"/>
        <v>165.33333333333334</v>
      </c>
      <c r="J11">
        <f t="shared" si="1"/>
        <v>3</v>
      </c>
      <c r="K11">
        <f t="shared" si="2"/>
        <v>171</v>
      </c>
      <c r="L11">
        <f t="shared" si="3"/>
        <v>496</v>
      </c>
      <c r="M11">
        <v>171</v>
      </c>
      <c r="N11">
        <v>155</v>
      </c>
      <c r="O11">
        <v>170</v>
      </c>
      <c r="AH11">
        <f t="shared" si="4"/>
        <v>496</v>
      </c>
      <c r="AI11">
        <f t="shared" si="5"/>
        <v>496</v>
      </c>
      <c r="AJ11">
        <f t="shared" si="6"/>
        <v>0</v>
      </c>
      <c r="AK11">
        <f t="shared" si="7"/>
        <v>0</v>
      </c>
      <c r="AL11">
        <f t="shared" si="8"/>
        <v>0</v>
      </c>
      <c r="AM11">
        <f t="shared" si="9"/>
        <v>0</v>
      </c>
      <c r="AN11">
        <f t="shared" si="10"/>
        <v>0</v>
      </c>
      <c r="AO11">
        <f t="shared" si="11"/>
        <v>0</v>
      </c>
    </row>
    <row r="12" spans="1:41" ht="14.25">
      <c r="A12" t="s">
        <v>43</v>
      </c>
      <c r="C12" s="5">
        <v>11</v>
      </c>
      <c r="D12" s="5">
        <v>11</v>
      </c>
      <c r="E12" s="5">
        <f t="shared" si="12"/>
        <v>0</v>
      </c>
      <c r="F12" t="s">
        <v>50</v>
      </c>
      <c r="G12" s="4">
        <v>2</v>
      </c>
      <c r="H12" s="4">
        <v>1</v>
      </c>
      <c r="I12" s="1">
        <f t="shared" si="0"/>
        <v>162.33333333333334</v>
      </c>
      <c r="J12">
        <f t="shared" si="1"/>
        <v>3</v>
      </c>
      <c r="K12">
        <f t="shared" si="2"/>
        <v>194</v>
      </c>
      <c r="L12">
        <f t="shared" si="3"/>
        <v>487</v>
      </c>
      <c r="M12">
        <v>115</v>
      </c>
      <c r="N12">
        <v>194</v>
      </c>
      <c r="O12">
        <v>178</v>
      </c>
      <c r="AH12">
        <f t="shared" si="4"/>
        <v>487</v>
      </c>
      <c r="AI12">
        <f t="shared" si="5"/>
        <v>487</v>
      </c>
      <c r="AJ12">
        <f t="shared" si="6"/>
        <v>0</v>
      </c>
      <c r="AK12">
        <f t="shared" si="7"/>
        <v>0</v>
      </c>
      <c r="AL12">
        <f t="shared" si="8"/>
        <v>0</v>
      </c>
      <c r="AM12">
        <f t="shared" si="9"/>
        <v>0</v>
      </c>
      <c r="AN12">
        <f t="shared" si="10"/>
        <v>0</v>
      </c>
      <c r="AO12">
        <f t="shared" si="11"/>
        <v>0</v>
      </c>
    </row>
    <row r="13" spans="1:41" ht="14.25">
      <c r="A13" t="s">
        <v>7</v>
      </c>
      <c r="C13" s="5">
        <v>12</v>
      </c>
      <c r="D13" s="5">
        <v>12</v>
      </c>
      <c r="E13" s="5">
        <f t="shared" si="12"/>
        <v>0</v>
      </c>
      <c r="F13" t="s">
        <v>9</v>
      </c>
      <c r="G13" s="4">
        <v>2</v>
      </c>
      <c r="H13" s="4">
        <v>1</v>
      </c>
      <c r="I13" s="1">
        <f>SUM(M13:AG13)/J13</f>
        <v>160.66666666666666</v>
      </c>
      <c r="J13">
        <f>COUNT(M13:AG13)</f>
        <v>3</v>
      </c>
      <c r="K13">
        <f>MAX(M13:AG13)</f>
        <v>181</v>
      </c>
      <c r="L13">
        <f>MAX(AI13:AO13)</f>
        <v>482</v>
      </c>
      <c r="M13">
        <v>147</v>
      </c>
      <c r="N13">
        <v>181</v>
      </c>
      <c r="O13">
        <v>154</v>
      </c>
      <c r="AH13">
        <f>SUM(M13:AG13)</f>
        <v>482</v>
      </c>
      <c r="AI13">
        <f>SUM(M13:O13)</f>
        <v>482</v>
      </c>
      <c r="AJ13">
        <f>SUM(P13:R13)</f>
        <v>0</v>
      </c>
      <c r="AK13">
        <f>SUM(S13:U13)</f>
        <v>0</v>
      </c>
      <c r="AL13">
        <f>SUM(V13:X13)</f>
        <v>0</v>
      </c>
      <c r="AM13">
        <f>SUM(Y13:AA13)</f>
        <v>0</v>
      </c>
      <c r="AN13">
        <f>SUM(AB13:AD13)</f>
        <v>0</v>
      </c>
      <c r="AO13">
        <f>SUM(AE13:AG13)</f>
        <v>0</v>
      </c>
    </row>
    <row r="14" spans="1:41" ht="14.25">
      <c r="A14" t="s">
        <v>22</v>
      </c>
      <c r="C14" s="5">
        <v>13</v>
      </c>
      <c r="D14" s="5">
        <v>13</v>
      </c>
      <c r="E14" s="5">
        <f t="shared" si="12"/>
        <v>0</v>
      </c>
      <c r="F14" t="s">
        <v>12</v>
      </c>
      <c r="G14" s="4">
        <v>1</v>
      </c>
      <c r="H14" s="4">
        <v>2</v>
      </c>
      <c r="I14" s="1">
        <f t="shared" si="0"/>
        <v>190.33333333333334</v>
      </c>
      <c r="J14">
        <f t="shared" si="1"/>
        <v>3</v>
      </c>
      <c r="K14">
        <f t="shared" si="2"/>
        <v>214</v>
      </c>
      <c r="L14">
        <f t="shared" si="3"/>
        <v>571</v>
      </c>
      <c r="M14">
        <v>188</v>
      </c>
      <c r="N14">
        <v>214</v>
      </c>
      <c r="O14">
        <v>169</v>
      </c>
      <c r="AH14">
        <f t="shared" si="4"/>
        <v>571</v>
      </c>
      <c r="AI14">
        <f t="shared" si="5"/>
        <v>571</v>
      </c>
      <c r="AJ14">
        <f t="shared" si="6"/>
        <v>0</v>
      </c>
      <c r="AK14">
        <f t="shared" si="7"/>
        <v>0</v>
      </c>
      <c r="AL14">
        <f t="shared" si="8"/>
        <v>0</v>
      </c>
      <c r="AM14">
        <f t="shared" si="9"/>
        <v>0</v>
      </c>
      <c r="AN14">
        <f t="shared" si="10"/>
        <v>0</v>
      </c>
      <c r="AO14">
        <f t="shared" si="11"/>
        <v>0</v>
      </c>
    </row>
    <row r="15" spans="1:41" ht="14.25">
      <c r="A15" t="s">
        <v>52</v>
      </c>
      <c r="C15" s="5">
        <v>14</v>
      </c>
      <c r="D15" s="5">
        <v>14</v>
      </c>
      <c r="E15" s="5">
        <f t="shared" si="12"/>
        <v>0</v>
      </c>
      <c r="F15" t="s">
        <v>55</v>
      </c>
      <c r="G15" s="4">
        <v>1</v>
      </c>
      <c r="H15" s="4">
        <v>2</v>
      </c>
      <c r="I15" s="1">
        <f t="shared" si="0"/>
        <v>185.66666666666666</v>
      </c>
      <c r="J15">
        <f t="shared" si="1"/>
        <v>3</v>
      </c>
      <c r="K15">
        <f t="shared" si="2"/>
        <v>200</v>
      </c>
      <c r="L15">
        <f t="shared" si="3"/>
        <v>557</v>
      </c>
      <c r="M15">
        <v>167</v>
      </c>
      <c r="N15">
        <v>190</v>
      </c>
      <c r="O15">
        <v>200</v>
      </c>
      <c r="AH15">
        <f t="shared" si="4"/>
        <v>557</v>
      </c>
      <c r="AI15">
        <f t="shared" si="5"/>
        <v>557</v>
      </c>
      <c r="AJ15">
        <f t="shared" si="6"/>
        <v>0</v>
      </c>
      <c r="AK15">
        <f t="shared" si="7"/>
        <v>0</v>
      </c>
      <c r="AL15">
        <f t="shared" si="8"/>
        <v>0</v>
      </c>
      <c r="AM15">
        <f t="shared" si="9"/>
        <v>0</v>
      </c>
      <c r="AN15">
        <f t="shared" si="10"/>
        <v>0</v>
      </c>
      <c r="AO15">
        <f t="shared" si="11"/>
        <v>0</v>
      </c>
    </row>
    <row r="16" spans="1:41" ht="14.25">
      <c r="A16" t="s">
        <v>14</v>
      </c>
      <c r="C16" s="5">
        <v>15</v>
      </c>
      <c r="D16" s="5">
        <v>15</v>
      </c>
      <c r="E16" s="5">
        <f t="shared" si="12"/>
        <v>0</v>
      </c>
      <c r="F16" t="s">
        <v>11</v>
      </c>
      <c r="G16" s="4">
        <v>1</v>
      </c>
      <c r="H16" s="4">
        <v>2</v>
      </c>
      <c r="I16" s="1">
        <f t="shared" si="0"/>
        <v>158</v>
      </c>
      <c r="J16">
        <f t="shared" si="1"/>
        <v>3</v>
      </c>
      <c r="K16">
        <f t="shared" si="2"/>
        <v>164</v>
      </c>
      <c r="L16">
        <f t="shared" si="3"/>
        <v>474</v>
      </c>
      <c r="M16">
        <v>150</v>
      </c>
      <c r="N16">
        <v>164</v>
      </c>
      <c r="O16">
        <v>160</v>
      </c>
      <c r="AH16">
        <f t="shared" si="4"/>
        <v>474</v>
      </c>
      <c r="AI16">
        <f t="shared" si="5"/>
        <v>474</v>
      </c>
      <c r="AJ16">
        <f t="shared" si="6"/>
        <v>0</v>
      </c>
      <c r="AK16">
        <f t="shared" si="7"/>
        <v>0</v>
      </c>
      <c r="AL16">
        <f t="shared" si="8"/>
        <v>0</v>
      </c>
      <c r="AM16">
        <f t="shared" si="9"/>
        <v>0</v>
      </c>
      <c r="AN16">
        <f t="shared" si="10"/>
        <v>0</v>
      </c>
      <c r="AO16">
        <f t="shared" si="11"/>
        <v>0</v>
      </c>
    </row>
    <row r="17" spans="1:35" ht="14.25">
      <c r="A17" t="s">
        <v>47</v>
      </c>
      <c r="C17" s="5">
        <v>16</v>
      </c>
      <c r="D17" s="5">
        <v>16</v>
      </c>
      <c r="E17" s="5">
        <f t="shared" si="12"/>
        <v>0</v>
      </c>
      <c r="F17" t="s">
        <v>66</v>
      </c>
      <c r="G17" s="4">
        <v>1</v>
      </c>
      <c r="H17" s="4">
        <v>2</v>
      </c>
      <c r="I17" s="1">
        <f>SUM(M17:AG17)/J17</f>
        <v>154.66666666666666</v>
      </c>
      <c r="J17">
        <f>COUNT(M17:AG17)</f>
        <v>3</v>
      </c>
      <c r="K17">
        <f>MAX(M17:AG17)</f>
        <v>159</v>
      </c>
      <c r="L17">
        <f>MAX(AI17:AO17)</f>
        <v>464</v>
      </c>
      <c r="M17">
        <v>159</v>
      </c>
      <c r="N17">
        <v>155</v>
      </c>
      <c r="O17">
        <v>150</v>
      </c>
      <c r="AH17">
        <f>SUM(M17:AG17)</f>
        <v>464</v>
      </c>
      <c r="AI17">
        <f>SUM(M17:O17)</f>
        <v>464</v>
      </c>
    </row>
    <row r="18" spans="1:41" ht="14.25">
      <c r="A18" t="s">
        <v>15</v>
      </c>
      <c r="C18" s="5">
        <v>17</v>
      </c>
      <c r="D18" s="5">
        <v>17</v>
      </c>
      <c r="E18" s="5">
        <f t="shared" si="12"/>
        <v>0</v>
      </c>
      <c r="F18" t="s">
        <v>18</v>
      </c>
      <c r="G18" s="4">
        <v>1</v>
      </c>
      <c r="H18" s="4">
        <v>2</v>
      </c>
      <c r="I18" s="1">
        <f t="shared" si="0"/>
        <v>140.66666666666666</v>
      </c>
      <c r="J18">
        <f t="shared" si="1"/>
        <v>3</v>
      </c>
      <c r="K18">
        <f t="shared" si="2"/>
        <v>156</v>
      </c>
      <c r="L18">
        <f t="shared" si="3"/>
        <v>422</v>
      </c>
      <c r="M18">
        <v>135</v>
      </c>
      <c r="N18">
        <v>156</v>
      </c>
      <c r="O18">
        <v>131</v>
      </c>
      <c r="AH18">
        <f t="shared" si="4"/>
        <v>422</v>
      </c>
      <c r="AI18">
        <f t="shared" si="5"/>
        <v>422</v>
      </c>
      <c r="AJ18">
        <f t="shared" si="6"/>
        <v>0</v>
      </c>
      <c r="AK18">
        <f t="shared" si="7"/>
        <v>0</v>
      </c>
      <c r="AL18">
        <f t="shared" si="8"/>
        <v>0</v>
      </c>
      <c r="AM18">
        <f t="shared" si="9"/>
        <v>0</v>
      </c>
      <c r="AN18">
        <f t="shared" si="10"/>
        <v>0</v>
      </c>
      <c r="AO18">
        <f t="shared" si="11"/>
        <v>0</v>
      </c>
    </row>
    <row r="19" spans="1:41" ht="14.25">
      <c r="A19" t="s">
        <v>14</v>
      </c>
      <c r="C19" s="5">
        <v>18</v>
      </c>
      <c r="D19" s="5">
        <v>18</v>
      </c>
      <c r="E19" s="5">
        <f t="shared" si="12"/>
        <v>0</v>
      </c>
      <c r="F19" t="s">
        <v>19</v>
      </c>
      <c r="G19" s="4">
        <v>0</v>
      </c>
      <c r="H19" s="4">
        <v>3</v>
      </c>
      <c r="I19" s="1">
        <f t="shared" si="0"/>
        <v>166</v>
      </c>
      <c r="J19">
        <f t="shared" si="1"/>
        <v>3</v>
      </c>
      <c r="K19">
        <f t="shared" si="2"/>
        <v>200</v>
      </c>
      <c r="L19">
        <f t="shared" si="3"/>
        <v>498</v>
      </c>
      <c r="M19">
        <v>126</v>
      </c>
      <c r="N19">
        <v>200</v>
      </c>
      <c r="O19">
        <v>172</v>
      </c>
      <c r="AH19">
        <f t="shared" si="4"/>
        <v>498</v>
      </c>
      <c r="AI19">
        <f t="shared" si="5"/>
        <v>498</v>
      </c>
      <c r="AJ19">
        <f t="shared" si="6"/>
        <v>0</v>
      </c>
      <c r="AK19">
        <f t="shared" si="7"/>
        <v>0</v>
      </c>
      <c r="AL19">
        <f t="shared" si="8"/>
        <v>0</v>
      </c>
      <c r="AM19">
        <f t="shared" si="9"/>
        <v>0</v>
      </c>
      <c r="AN19">
        <f t="shared" si="10"/>
        <v>0</v>
      </c>
      <c r="AO19">
        <f t="shared" si="11"/>
        <v>0</v>
      </c>
    </row>
    <row r="20" spans="1:41" ht="14.25">
      <c r="A20" t="s">
        <v>57</v>
      </c>
      <c r="C20" s="5">
        <v>19</v>
      </c>
      <c r="D20" s="5">
        <v>19</v>
      </c>
      <c r="E20" s="5">
        <f t="shared" si="12"/>
        <v>0</v>
      </c>
      <c r="F20" s="2" t="s">
        <v>60</v>
      </c>
      <c r="G20" s="4">
        <v>0</v>
      </c>
      <c r="H20" s="4">
        <v>3</v>
      </c>
      <c r="I20" s="1">
        <f t="shared" si="0"/>
        <v>154.66666666666666</v>
      </c>
      <c r="J20">
        <f t="shared" si="1"/>
        <v>3</v>
      </c>
      <c r="K20">
        <f t="shared" si="2"/>
        <v>184</v>
      </c>
      <c r="L20">
        <f t="shared" si="3"/>
        <v>464</v>
      </c>
      <c r="M20">
        <v>152</v>
      </c>
      <c r="N20">
        <v>184</v>
      </c>
      <c r="O20">
        <v>128</v>
      </c>
      <c r="AH20">
        <f t="shared" si="4"/>
        <v>464</v>
      </c>
      <c r="AI20">
        <f t="shared" si="5"/>
        <v>464</v>
      </c>
      <c r="AJ20">
        <f t="shared" si="6"/>
        <v>0</v>
      </c>
      <c r="AK20">
        <f t="shared" si="7"/>
        <v>0</v>
      </c>
      <c r="AL20">
        <f t="shared" si="8"/>
        <v>0</v>
      </c>
      <c r="AM20">
        <f t="shared" si="9"/>
        <v>0</v>
      </c>
      <c r="AN20">
        <f t="shared" si="10"/>
        <v>0</v>
      </c>
      <c r="AO20">
        <f t="shared" si="11"/>
        <v>0</v>
      </c>
    </row>
    <row r="21" spans="1:41" ht="14.25">
      <c r="A21" t="s">
        <v>22</v>
      </c>
      <c r="C21" s="5">
        <v>20</v>
      </c>
      <c r="D21" s="5">
        <v>20</v>
      </c>
      <c r="E21" s="5">
        <f t="shared" si="12"/>
        <v>0</v>
      </c>
      <c r="F21" s="2" t="s">
        <v>63</v>
      </c>
      <c r="G21" s="4">
        <v>0</v>
      </c>
      <c r="H21" s="4">
        <v>3</v>
      </c>
      <c r="I21" s="1">
        <f t="shared" si="0"/>
        <v>150.66666666666666</v>
      </c>
      <c r="J21">
        <f t="shared" si="1"/>
        <v>3</v>
      </c>
      <c r="K21">
        <f t="shared" si="2"/>
        <v>178</v>
      </c>
      <c r="L21">
        <f t="shared" si="3"/>
        <v>452</v>
      </c>
      <c r="M21">
        <v>130</v>
      </c>
      <c r="N21">
        <v>178</v>
      </c>
      <c r="O21">
        <v>144</v>
      </c>
      <c r="AH21">
        <f t="shared" si="4"/>
        <v>452</v>
      </c>
      <c r="AI21">
        <f t="shared" si="5"/>
        <v>452</v>
      </c>
      <c r="AJ21">
        <f t="shared" si="6"/>
        <v>0</v>
      </c>
      <c r="AK21">
        <f t="shared" si="7"/>
        <v>0</v>
      </c>
      <c r="AL21">
        <f t="shared" si="8"/>
        <v>0</v>
      </c>
      <c r="AM21">
        <f t="shared" si="9"/>
        <v>0</v>
      </c>
      <c r="AN21">
        <f t="shared" si="10"/>
        <v>0</v>
      </c>
      <c r="AO21">
        <f t="shared" si="11"/>
        <v>0</v>
      </c>
    </row>
    <row r="22" spans="1:41" ht="14.25">
      <c r="A22" t="s">
        <v>57</v>
      </c>
      <c r="C22" s="5">
        <v>21</v>
      </c>
      <c r="D22" s="5">
        <v>21</v>
      </c>
      <c r="E22" s="5">
        <f t="shared" si="12"/>
        <v>0</v>
      </c>
      <c r="F22" s="2" t="s">
        <v>62</v>
      </c>
      <c r="G22" s="4">
        <v>0</v>
      </c>
      <c r="H22" s="4">
        <v>3</v>
      </c>
      <c r="I22" s="1">
        <f t="shared" si="0"/>
        <v>142.66666666666666</v>
      </c>
      <c r="J22">
        <f t="shared" si="1"/>
        <v>3</v>
      </c>
      <c r="K22">
        <f t="shared" si="2"/>
        <v>155</v>
      </c>
      <c r="L22">
        <f t="shared" si="3"/>
        <v>428</v>
      </c>
      <c r="M22">
        <v>146</v>
      </c>
      <c r="N22">
        <v>155</v>
      </c>
      <c r="O22">
        <v>127</v>
      </c>
      <c r="AH22">
        <f t="shared" si="4"/>
        <v>428</v>
      </c>
      <c r="AI22">
        <f t="shared" si="5"/>
        <v>428</v>
      </c>
      <c r="AJ22">
        <f t="shared" si="6"/>
        <v>0</v>
      </c>
      <c r="AK22">
        <f t="shared" si="7"/>
        <v>0</v>
      </c>
      <c r="AL22">
        <f t="shared" si="8"/>
        <v>0</v>
      </c>
      <c r="AM22">
        <f t="shared" si="9"/>
        <v>0</v>
      </c>
      <c r="AN22">
        <f t="shared" si="10"/>
        <v>0</v>
      </c>
      <c r="AO22">
        <f t="shared" si="11"/>
        <v>0</v>
      </c>
    </row>
    <row r="23" spans="1:35" ht="14.25">
      <c r="A23" t="s">
        <v>47</v>
      </c>
      <c r="C23" s="5">
        <v>22</v>
      </c>
      <c r="D23" s="5">
        <v>22</v>
      </c>
      <c r="E23" s="5">
        <f t="shared" si="12"/>
        <v>0</v>
      </c>
      <c r="F23" t="s">
        <v>65</v>
      </c>
      <c r="G23" s="4">
        <v>0</v>
      </c>
      <c r="H23" s="4">
        <v>3</v>
      </c>
      <c r="I23" s="1">
        <f t="shared" si="0"/>
        <v>134.33333333333334</v>
      </c>
      <c r="J23">
        <f t="shared" si="1"/>
        <v>3</v>
      </c>
      <c r="K23">
        <f t="shared" si="2"/>
        <v>162</v>
      </c>
      <c r="L23">
        <f t="shared" si="3"/>
        <v>403</v>
      </c>
      <c r="M23">
        <v>136</v>
      </c>
      <c r="N23">
        <v>162</v>
      </c>
      <c r="O23">
        <v>105</v>
      </c>
      <c r="AH23">
        <f t="shared" si="4"/>
        <v>403</v>
      </c>
      <c r="AI23">
        <f t="shared" si="5"/>
        <v>403</v>
      </c>
    </row>
    <row r="24" spans="1:35" ht="14.25">
      <c r="A24" t="s">
        <v>47</v>
      </c>
      <c r="C24" s="5">
        <v>23</v>
      </c>
      <c r="D24" s="5">
        <v>23</v>
      </c>
      <c r="E24" s="5">
        <f t="shared" si="12"/>
        <v>0</v>
      </c>
      <c r="F24" t="s">
        <v>67</v>
      </c>
      <c r="G24" s="4">
        <v>0</v>
      </c>
      <c r="H24" s="4">
        <v>3</v>
      </c>
      <c r="I24" s="1">
        <f t="shared" si="0"/>
        <v>132.66666666666666</v>
      </c>
      <c r="J24">
        <f t="shared" si="1"/>
        <v>3</v>
      </c>
      <c r="K24">
        <f t="shared" si="2"/>
        <v>145</v>
      </c>
      <c r="L24">
        <f t="shared" si="3"/>
        <v>398</v>
      </c>
      <c r="M24">
        <v>111</v>
      </c>
      <c r="N24">
        <v>142</v>
      </c>
      <c r="O24">
        <v>145</v>
      </c>
      <c r="AH24">
        <f t="shared" si="4"/>
        <v>398</v>
      </c>
      <c r="AI24">
        <f t="shared" si="5"/>
        <v>398</v>
      </c>
    </row>
    <row r="25" spans="1:41" ht="14.25">
      <c r="A25" t="s">
        <v>22</v>
      </c>
      <c r="C25" s="5">
        <v>24</v>
      </c>
      <c r="F25" t="s">
        <v>23</v>
      </c>
      <c r="G25" s="4"/>
      <c r="H25" s="4"/>
      <c r="I25" s="1">
        <v>0</v>
      </c>
      <c r="J25">
        <f t="shared" si="1"/>
        <v>0</v>
      </c>
      <c r="K25">
        <f t="shared" si="2"/>
        <v>0</v>
      </c>
      <c r="L25">
        <f t="shared" si="3"/>
        <v>0</v>
      </c>
      <c r="AH25">
        <f t="shared" si="4"/>
        <v>0</v>
      </c>
      <c r="AI25">
        <f t="shared" si="5"/>
        <v>0</v>
      </c>
      <c r="AJ25">
        <f t="shared" si="6"/>
        <v>0</v>
      </c>
      <c r="AK25">
        <f t="shared" si="7"/>
        <v>0</v>
      </c>
      <c r="AL25">
        <f t="shared" si="8"/>
        <v>0</v>
      </c>
      <c r="AM25">
        <f t="shared" si="9"/>
        <v>0</v>
      </c>
      <c r="AN25">
        <f t="shared" si="10"/>
        <v>0</v>
      </c>
      <c r="AO25">
        <f t="shared" si="11"/>
        <v>0</v>
      </c>
    </row>
    <row r="26" spans="1:41" ht="14.25">
      <c r="A26" t="s">
        <v>22</v>
      </c>
      <c r="C26" s="5">
        <v>25</v>
      </c>
      <c r="F26" t="s">
        <v>25</v>
      </c>
      <c r="G26" s="4"/>
      <c r="H26" s="4"/>
      <c r="I26" s="1">
        <v>0</v>
      </c>
      <c r="J26">
        <f t="shared" si="1"/>
        <v>0</v>
      </c>
      <c r="K26">
        <f t="shared" si="2"/>
        <v>0</v>
      </c>
      <c r="L26">
        <f t="shared" si="3"/>
        <v>0</v>
      </c>
      <c r="AH26">
        <f t="shared" si="4"/>
        <v>0</v>
      </c>
      <c r="AI26">
        <f t="shared" si="5"/>
        <v>0</v>
      </c>
      <c r="AJ26">
        <f t="shared" si="6"/>
        <v>0</v>
      </c>
      <c r="AK26">
        <f t="shared" si="7"/>
        <v>0</v>
      </c>
      <c r="AL26">
        <f t="shared" si="8"/>
        <v>0</v>
      </c>
      <c r="AM26">
        <f t="shared" si="9"/>
        <v>0</v>
      </c>
      <c r="AN26">
        <f t="shared" si="10"/>
        <v>0</v>
      </c>
      <c r="AO26">
        <f t="shared" si="11"/>
        <v>0</v>
      </c>
    </row>
    <row r="27" spans="1:41" ht="14.25">
      <c r="A27" t="s">
        <v>15</v>
      </c>
      <c r="C27" s="5">
        <v>26</v>
      </c>
      <c r="F27" t="s">
        <v>16</v>
      </c>
      <c r="G27" s="4"/>
      <c r="H27" s="4"/>
      <c r="I27" s="1">
        <v>0</v>
      </c>
      <c r="J27">
        <f t="shared" si="1"/>
        <v>0</v>
      </c>
      <c r="K27">
        <f t="shared" si="2"/>
        <v>0</v>
      </c>
      <c r="L27">
        <f t="shared" si="3"/>
        <v>0</v>
      </c>
      <c r="AH27">
        <f t="shared" si="4"/>
        <v>0</v>
      </c>
      <c r="AI27">
        <f t="shared" si="5"/>
        <v>0</v>
      </c>
      <c r="AJ27">
        <f t="shared" si="6"/>
        <v>0</v>
      </c>
      <c r="AK27">
        <f t="shared" si="7"/>
        <v>0</v>
      </c>
      <c r="AL27">
        <f t="shared" si="8"/>
        <v>0</v>
      </c>
      <c r="AM27">
        <f t="shared" si="9"/>
        <v>0</v>
      </c>
      <c r="AN27">
        <f t="shared" si="10"/>
        <v>0</v>
      </c>
      <c r="AO27">
        <f t="shared" si="11"/>
        <v>0</v>
      </c>
    </row>
    <row r="28" spans="1:41" ht="14.25">
      <c r="A28" t="s">
        <v>43</v>
      </c>
      <c r="C28" s="5">
        <v>27</v>
      </c>
      <c r="F28" t="s">
        <v>45</v>
      </c>
      <c r="G28" s="4"/>
      <c r="H28" s="4"/>
      <c r="I28" s="1">
        <v>0</v>
      </c>
      <c r="J28">
        <f t="shared" si="1"/>
        <v>0</v>
      </c>
      <c r="K28">
        <f t="shared" si="2"/>
        <v>0</v>
      </c>
      <c r="L28">
        <f t="shared" si="3"/>
        <v>0</v>
      </c>
      <c r="AH28">
        <f t="shared" si="4"/>
        <v>0</v>
      </c>
      <c r="AI28">
        <f t="shared" si="5"/>
        <v>0</v>
      </c>
      <c r="AJ28">
        <f t="shared" si="6"/>
        <v>0</v>
      </c>
      <c r="AK28">
        <f t="shared" si="7"/>
        <v>0</v>
      </c>
      <c r="AL28">
        <f t="shared" si="8"/>
        <v>0</v>
      </c>
      <c r="AM28">
        <f t="shared" si="9"/>
        <v>0</v>
      </c>
      <c r="AN28">
        <f t="shared" si="10"/>
        <v>0</v>
      </c>
      <c r="AO28">
        <f t="shared" si="11"/>
        <v>0</v>
      </c>
    </row>
    <row r="29" spans="1:41" ht="14.25">
      <c r="A29" t="s">
        <v>43</v>
      </c>
      <c r="C29" s="5">
        <v>28</v>
      </c>
      <c r="F29" t="s">
        <v>46</v>
      </c>
      <c r="G29" s="4"/>
      <c r="H29" s="4"/>
      <c r="I29" s="1">
        <v>0</v>
      </c>
      <c r="J29">
        <f t="shared" si="1"/>
        <v>0</v>
      </c>
      <c r="K29">
        <f t="shared" si="2"/>
        <v>0</v>
      </c>
      <c r="L29">
        <f t="shared" si="3"/>
        <v>0</v>
      </c>
      <c r="AH29">
        <f t="shared" si="4"/>
        <v>0</v>
      </c>
      <c r="AI29">
        <f t="shared" si="5"/>
        <v>0</v>
      </c>
      <c r="AJ29">
        <f t="shared" si="6"/>
        <v>0</v>
      </c>
      <c r="AK29">
        <f t="shared" si="7"/>
        <v>0</v>
      </c>
      <c r="AL29">
        <f t="shared" si="8"/>
        <v>0</v>
      </c>
      <c r="AM29">
        <f t="shared" si="9"/>
        <v>0</v>
      </c>
      <c r="AN29">
        <f t="shared" si="10"/>
        <v>0</v>
      </c>
      <c r="AO29">
        <f t="shared" si="11"/>
        <v>0</v>
      </c>
    </row>
    <row r="30" spans="1:41" ht="14.25">
      <c r="A30" t="s">
        <v>47</v>
      </c>
      <c r="C30" s="5">
        <v>29</v>
      </c>
      <c r="F30" t="s">
        <v>48</v>
      </c>
      <c r="G30" s="4"/>
      <c r="H30" s="4"/>
      <c r="I30" s="1">
        <v>0</v>
      </c>
      <c r="J30">
        <f t="shared" si="1"/>
        <v>0</v>
      </c>
      <c r="K30">
        <f t="shared" si="2"/>
        <v>0</v>
      </c>
      <c r="L30">
        <f t="shared" si="3"/>
        <v>0</v>
      </c>
      <c r="AH30">
        <f t="shared" si="4"/>
        <v>0</v>
      </c>
      <c r="AI30">
        <f t="shared" si="5"/>
        <v>0</v>
      </c>
      <c r="AJ30">
        <f t="shared" si="6"/>
        <v>0</v>
      </c>
      <c r="AK30">
        <f t="shared" si="7"/>
        <v>0</v>
      </c>
      <c r="AL30">
        <f t="shared" si="8"/>
        <v>0</v>
      </c>
      <c r="AM30">
        <f t="shared" si="9"/>
        <v>0</v>
      </c>
      <c r="AN30">
        <f t="shared" si="10"/>
        <v>0</v>
      </c>
      <c r="AO30">
        <f t="shared" si="11"/>
        <v>0</v>
      </c>
    </row>
    <row r="31" spans="1:41" ht="14.25">
      <c r="A31" t="s">
        <v>47</v>
      </c>
      <c r="C31" s="5">
        <v>30</v>
      </c>
      <c r="F31" t="s">
        <v>49</v>
      </c>
      <c r="G31" s="4"/>
      <c r="H31" s="4"/>
      <c r="I31" s="1">
        <v>0</v>
      </c>
      <c r="J31">
        <f t="shared" si="1"/>
        <v>0</v>
      </c>
      <c r="K31">
        <f t="shared" si="2"/>
        <v>0</v>
      </c>
      <c r="L31">
        <f t="shared" si="3"/>
        <v>0</v>
      </c>
      <c r="AH31">
        <f t="shared" si="4"/>
        <v>0</v>
      </c>
      <c r="AI31">
        <f t="shared" si="5"/>
        <v>0</v>
      </c>
      <c r="AJ31">
        <f t="shared" si="6"/>
        <v>0</v>
      </c>
      <c r="AK31">
        <f t="shared" si="7"/>
        <v>0</v>
      </c>
      <c r="AL31">
        <f t="shared" si="8"/>
        <v>0</v>
      </c>
      <c r="AM31">
        <f t="shared" si="9"/>
        <v>0</v>
      </c>
      <c r="AN31">
        <f t="shared" si="10"/>
        <v>0</v>
      </c>
      <c r="AO31">
        <f t="shared" si="11"/>
        <v>0</v>
      </c>
    </row>
    <row r="32" spans="1:41" ht="14.25">
      <c r="A32" t="s">
        <v>47</v>
      </c>
      <c r="C32" s="5">
        <v>31</v>
      </c>
      <c r="F32" t="s">
        <v>51</v>
      </c>
      <c r="G32" s="4"/>
      <c r="H32" s="4"/>
      <c r="I32" s="1">
        <v>0</v>
      </c>
      <c r="J32">
        <f t="shared" si="1"/>
        <v>0</v>
      </c>
      <c r="K32">
        <f t="shared" si="2"/>
        <v>0</v>
      </c>
      <c r="L32">
        <f t="shared" si="3"/>
        <v>0</v>
      </c>
      <c r="AH32">
        <f t="shared" si="4"/>
        <v>0</v>
      </c>
      <c r="AI32">
        <f t="shared" si="5"/>
        <v>0</v>
      </c>
      <c r="AJ32">
        <f t="shared" si="6"/>
        <v>0</v>
      </c>
      <c r="AK32">
        <f t="shared" si="7"/>
        <v>0</v>
      </c>
      <c r="AL32">
        <f t="shared" si="8"/>
        <v>0</v>
      </c>
      <c r="AM32">
        <f t="shared" si="9"/>
        <v>0</v>
      </c>
      <c r="AN32">
        <f t="shared" si="10"/>
        <v>0</v>
      </c>
      <c r="AO32">
        <f t="shared" si="11"/>
        <v>0</v>
      </c>
    </row>
    <row r="33" spans="1:41" ht="14.25">
      <c r="A33" t="s">
        <v>52</v>
      </c>
      <c r="C33" s="5">
        <v>32</v>
      </c>
      <c r="F33" t="s">
        <v>54</v>
      </c>
      <c r="G33" s="4"/>
      <c r="H33" s="4"/>
      <c r="I33" s="1">
        <v>0</v>
      </c>
      <c r="J33">
        <f t="shared" si="1"/>
        <v>0</v>
      </c>
      <c r="K33">
        <f t="shared" si="2"/>
        <v>0</v>
      </c>
      <c r="L33">
        <f t="shared" si="3"/>
        <v>0</v>
      </c>
      <c r="AH33">
        <f t="shared" si="4"/>
        <v>0</v>
      </c>
      <c r="AI33">
        <f t="shared" si="5"/>
        <v>0</v>
      </c>
      <c r="AJ33">
        <f t="shared" si="6"/>
        <v>0</v>
      </c>
      <c r="AK33">
        <f t="shared" si="7"/>
        <v>0</v>
      </c>
      <c r="AL33">
        <f t="shared" si="8"/>
        <v>0</v>
      </c>
      <c r="AM33">
        <f t="shared" si="9"/>
        <v>0</v>
      </c>
      <c r="AN33">
        <f t="shared" si="10"/>
        <v>0</v>
      </c>
      <c r="AO33">
        <f t="shared" si="11"/>
        <v>0</v>
      </c>
    </row>
    <row r="34" spans="1:41" ht="14.25">
      <c r="A34" t="s">
        <v>52</v>
      </c>
      <c r="C34" s="5">
        <v>33</v>
      </c>
      <c r="F34" t="s">
        <v>56</v>
      </c>
      <c r="G34" s="4"/>
      <c r="H34" s="4"/>
      <c r="I34" s="1">
        <v>0</v>
      </c>
      <c r="J34">
        <f t="shared" si="1"/>
        <v>0</v>
      </c>
      <c r="K34">
        <f t="shared" si="2"/>
        <v>0</v>
      </c>
      <c r="L34">
        <f t="shared" si="3"/>
        <v>0</v>
      </c>
      <c r="AH34">
        <f t="shared" si="4"/>
        <v>0</v>
      </c>
      <c r="AI34">
        <f t="shared" si="5"/>
        <v>0</v>
      </c>
      <c r="AJ34">
        <f t="shared" si="6"/>
        <v>0</v>
      </c>
      <c r="AK34">
        <f t="shared" si="7"/>
        <v>0</v>
      </c>
      <c r="AL34">
        <f t="shared" si="8"/>
        <v>0</v>
      </c>
      <c r="AM34">
        <f t="shared" si="9"/>
        <v>0</v>
      </c>
      <c r="AN34">
        <f t="shared" si="10"/>
        <v>0</v>
      </c>
      <c r="AO34">
        <f t="shared" si="11"/>
        <v>0</v>
      </c>
    </row>
    <row r="35" spans="1:41" ht="14.25">
      <c r="A35" t="s">
        <v>57</v>
      </c>
      <c r="C35" s="5">
        <v>34</v>
      </c>
      <c r="F35" s="2" t="s">
        <v>59</v>
      </c>
      <c r="G35" s="4"/>
      <c r="H35" s="4"/>
      <c r="I35" s="1">
        <v>0</v>
      </c>
      <c r="J35">
        <f t="shared" si="1"/>
        <v>0</v>
      </c>
      <c r="K35">
        <f t="shared" si="2"/>
        <v>0</v>
      </c>
      <c r="L35">
        <f t="shared" si="3"/>
        <v>0</v>
      </c>
      <c r="AH35">
        <f t="shared" si="4"/>
        <v>0</v>
      </c>
      <c r="AI35">
        <f t="shared" si="5"/>
        <v>0</v>
      </c>
      <c r="AJ35">
        <f t="shared" si="6"/>
        <v>0</v>
      </c>
      <c r="AK35">
        <f t="shared" si="7"/>
        <v>0</v>
      </c>
      <c r="AL35">
        <f t="shared" si="8"/>
        <v>0</v>
      </c>
      <c r="AM35">
        <f t="shared" si="9"/>
        <v>0</v>
      </c>
      <c r="AN35">
        <f t="shared" si="10"/>
        <v>0</v>
      </c>
      <c r="AO35">
        <f t="shared" si="11"/>
        <v>0</v>
      </c>
    </row>
    <row r="36" spans="1:41" ht="14.25">
      <c r="A36" t="s">
        <v>57</v>
      </c>
      <c r="C36" s="5">
        <v>35</v>
      </c>
      <c r="F36" s="2" t="s">
        <v>61</v>
      </c>
      <c r="G36" s="4"/>
      <c r="H36" s="4"/>
      <c r="I36" s="1">
        <v>0</v>
      </c>
      <c r="J36">
        <f t="shared" si="1"/>
        <v>0</v>
      </c>
      <c r="K36">
        <f t="shared" si="2"/>
        <v>0</v>
      </c>
      <c r="L36">
        <f t="shared" si="3"/>
        <v>0</v>
      </c>
      <c r="AH36">
        <f t="shared" si="4"/>
        <v>0</v>
      </c>
      <c r="AI36">
        <f t="shared" si="5"/>
        <v>0</v>
      </c>
      <c r="AJ36">
        <f t="shared" si="6"/>
        <v>0</v>
      </c>
      <c r="AK36">
        <f t="shared" si="7"/>
        <v>0</v>
      </c>
      <c r="AL36">
        <f t="shared" si="8"/>
        <v>0</v>
      </c>
      <c r="AM36">
        <f t="shared" si="9"/>
        <v>0</v>
      </c>
      <c r="AN36">
        <f t="shared" si="10"/>
        <v>0</v>
      </c>
      <c r="AO36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2015-11-11T13:09:40Z</dcterms:created>
  <dcterms:modified xsi:type="dcterms:W3CDTF">2021-12-03T12:21:53Z</dcterms:modified>
  <cp:category/>
  <cp:version/>
  <cp:contentType/>
  <cp:contentStatus/>
</cp:coreProperties>
</file>