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GOLD siev reit" sheetId="1" r:id="rId1"/>
    <sheet name="Labākais 1,4 spēles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<sst xmlns="http://schemas.openxmlformats.org/spreadsheetml/2006/main" count="92" uniqueCount="46">
  <si>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</si>
  <si>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</si>
  <si>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</si>
  <si>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</si>
  <si>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</si>
  <si>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</si>
  <si>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</si>
  <si>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</si>
  <si>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</si>
  <si>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</si>
  <si>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</si>
  <si>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</si>
  <si>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</si>
  <si>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</si>
  <si>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</si>
  <si>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</si>
  <si>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</si>
  <si>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</si>
  <si>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</si>
  <si>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Svetlana Jemeļjanova</t>
  </si>
  <si>
    <t>Amberfish</t>
  </si>
  <si>
    <t>Evija Vende - Priekule</t>
  </si>
  <si>
    <t>JBP</t>
  </si>
  <si>
    <t>Irina Bokuma</t>
  </si>
  <si>
    <t>Spēles ABL</t>
  </si>
  <si>
    <t>(16.ABL)</t>
  </si>
  <si>
    <t>12.09.</t>
  </si>
  <si>
    <t>19.09.</t>
  </si>
  <si>
    <t>26.09.</t>
  </si>
  <si>
    <t>03.10.</t>
  </si>
  <si>
    <t>10.10.</t>
  </si>
  <si>
    <t>17.10.</t>
  </si>
  <si>
    <t>24.10.</t>
  </si>
  <si>
    <t>Summa 12.09.(4.spēles)</t>
  </si>
  <si>
    <t>Summa 19.09.(4.spēles)</t>
  </si>
  <si>
    <t>Summa 26.09.(4.spēles)</t>
  </si>
  <si>
    <t>Summa 03.10.(4.spēles)</t>
  </si>
  <si>
    <t>Summa 10.10.(4.spēles)</t>
  </si>
  <si>
    <t>Summa 17.10.(4.spēles)</t>
  </si>
  <si>
    <t>Summa 24.10.(4.spēles)</t>
  </si>
  <si>
    <t>Universal Services</t>
  </si>
  <si>
    <t>(17.ABL labākais)</t>
  </si>
  <si>
    <t>(17.ABL 1.K.)</t>
  </si>
  <si>
    <t>(17.ABL 2.K.)</t>
  </si>
  <si>
    <t>(17.ABL 3.K.)</t>
  </si>
  <si>
    <t>(17.ABL 4.K.)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</si>
</sst>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"/>
  <sheetViews>
    <sheetView tabSelected="1" zoomScalePageLayoutView="0" workbookViewId="0" topLeftCell="A1">
      <selection activeCell="E3" sqref="E3"/>
    </sheetView>
  </sheetViews>
  <sheetFormatPr defaultColWidth="0" defaultRowHeight="15"/>
  <cols>
    <col min="1" max="1" width="11.57421875" style="0" customWidth="1"/>
    <col min="2" max="4" width="9.28125" style="0" customWidth="1"/>
    <col min="5" max="5" width="23.00390625" style="0" customWidth="1"/>
    <col min="6" max="6" width="15.421875" style="4" customWidth="1"/>
    <col min="7" max="7" width="10.00390625" style="7" customWidth="1"/>
    <col min="8" max="8" width="10.00390625" style="5" customWidth="1"/>
    <col min="9" max="9" width="10.00390625" style="0" customWidth="1"/>
    <col min="10" max="17" width="13.28125" style="0" customWidth="1"/>
    <col min="18" max="18" width="16.00390625" style="0" customWidth="1"/>
    <col min="19" max="19" width="16.00390625" style="4" customWidth="1"/>
    <col min="20" max="27" width="11.28125" style="0" customWidth="1"/>
    <col min="28" max="28" width="13.57421875" style="0" customWidth="1"/>
    <col min="29" max="29" width="13.57421875" style="4" customWidth="1"/>
    <col min="30" max="57" width="8.8515625" style="0" customWidth="1"/>
    <col min="58" max="58" width="8.8515625" style="4" customWidth="1"/>
    <col min="59" max="64" width="8.8515625" style="0" customWidth="1"/>
    <col min="65" max="65" width="8.7109375" style="0" customWidth="1"/>
    <col min="66" max="16384" width="0" style="0" hidden="1" customWidth="1"/>
  </cols>
  <sheetData>
    <row r="1" spans="1:65" ht="14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6" t="s">
        <v>5</v>
      </c>
      <c r="H1" s="8" t="s">
        <v>24</v>
      </c>
      <c r="I1" s="1" t="s">
        <v>12</v>
      </c>
      <c r="J1" s="1" t="s">
        <v>10</v>
      </c>
      <c r="K1" s="1" t="s">
        <v>11</v>
      </c>
      <c r="L1" s="1" t="s">
        <v>13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25</v>
      </c>
      <c r="R1" s="1" t="s">
        <v>6</v>
      </c>
      <c r="S1" s="2" t="s">
        <v>14</v>
      </c>
      <c r="T1" s="1" t="s">
        <v>10</v>
      </c>
      <c r="U1" s="1" t="s">
        <v>11</v>
      </c>
      <c r="V1" s="1" t="s">
        <v>13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25</v>
      </c>
      <c r="AB1" s="1" t="s">
        <v>7</v>
      </c>
      <c r="AC1" s="2" t="s">
        <v>14</v>
      </c>
      <c r="AD1" s="1" t="s">
        <v>26</v>
      </c>
      <c r="AE1" s="1" t="s">
        <v>26</v>
      </c>
      <c r="AF1" s="1" t="s">
        <v>26</v>
      </c>
      <c r="AG1" s="1" t="s">
        <v>26</v>
      </c>
      <c r="AH1" s="1" t="s">
        <v>27</v>
      </c>
      <c r="AI1" s="1" t="s">
        <v>27</v>
      </c>
      <c r="AJ1" s="1" t="s">
        <v>27</v>
      </c>
      <c r="AK1" s="1" t="s">
        <v>27</v>
      </c>
      <c r="AL1" s="1" t="s">
        <v>28</v>
      </c>
      <c r="AM1" s="1" t="s">
        <v>28</v>
      </c>
      <c r="AN1" s="1" t="s">
        <v>28</v>
      </c>
      <c r="AO1" s="1" t="s">
        <v>28</v>
      </c>
      <c r="AP1" s="1" t="s">
        <v>29</v>
      </c>
      <c r="AQ1" s="1" t="s">
        <v>29</v>
      </c>
      <c r="AR1" s="1" t="s">
        <v>29</v>
      </c>
      <c r="AS1" s="1" t="s">
        <v>29</v>
      </c>
      <c r="AT1" s="1" t="s">
        <v>30</v>
      </c>
      <c r="AU1" s="1" t="s">
        <v>30</v>
      </c>
      <c r="AV1" s="1" t="s">
        <v>30</v>
      </c>
      <c r="AW1" s="1" t="s">
        <v>30</v>
      </c>
      <c r="AX1" s="1" t="s">
        <v>31</v>
      </c>
      <c r="AY1" s="1" t="s">
        <v>31</v>
      </c>
      <c r="AZ1" s="1" t="s">
        <v>31</v>
      </c>
      <c r="BA1" s="1" t="s">
        <v>31</v>
      </c>
      <c r="BB1" s="1" t="s">
        <v>32</v>
      </c>
      <c r="BC1" s="1" t="s">
        <v>32</v>
      </c>
      <c r="BD1" s="1" t="s">
        <v>32</v>
      </c>
      <c r="BE1" s="1" t="s">
        <v>32</v>
      </c>
      <c r="BF1" s="2" t="s">
        <v>8</v>
      </c>
      <c r="BG1" s="1" t="s">
        <v>33</v>
      </c>
      <c r="BH1" s="1" t="s">
        <v>34</v>
      </c>
      <c r="BI1" s="1" t="s">
        <v>35</v>
      </c>
      <c r="BJ1" s="1" t="s">
        <v>36</v>
      </c>
      <c r="BK1" s="1" t="s">
        <v>37</v>
      </c>
      <c r="BL1" s="1" t="s">
        <v>38</v>
      </c>
      <c r="BM1" s="1" t="s">
        <v>39</v>
      </c>
    </row>
    <row r="2" spans="1:65" ht="14.25">
      <c r="A2" t="s">
        <v>20</v>
      </c>
      <c r="B2">
        <v>1</v>
      </c>
      <c r="C2">
        <v>1</v>
      </c>
      <c r="D2">
        <v>0</v>
      </c>
      <c r="E2" t="s">
        <v>19</v>
      </c>
      <c r="F2" s="3">
        <f>SUM(BF2)/(G2)</f>
        <v>166.83333333333334</v>
      </c>
      <c r="G2" s="7">
        <f>COUNT(AD2:BE2)</f>
        <v>12</v>
      </c>
      <c r="H2" s="5">
        <f>SUM(887+G2)</f>
        <v>899</v>
      </c>
      <c r="I2">
        <v>220</v>
      </c>
      <c r="J2">
        <v>214</v>
      </c>
      <c r="K2">
        <v>220</v>
      </c>
      <c r="L2">
        <v>220</v>
      </c>
      <c r="M2">
        <v>257</v>
      </c>
      <c r="N2">
        <v>247</v>
      </c>
      <c r="O2">
        <v>225</v>
      </c>
      <c r="P2">
        <v>233</v>
      </c>
      <c r="Q2">
        <v>235</v>
      </c>
      <c r="R2">
        <f>MAX(AD2:BE2)</f>
        <v>202</v>
      </c>
      <c r="S2" s="4">
        <f>MAX(I2:R2)</f>
        <v>257</v>
      </c>
      <c r="T2">
        <v>757</v>
      </c>
      <c r="U2">
        <v>731</v>
      </c>
      <c r="V2">
        <v>750</v>
      </c>
      <c r="W2">
        <v>696</v>
      </c>
      <c r="X2">
        <v>775</v>
      </c>
      <c r="Y2">
        <v>787</v>
      </c>
      <c r="Z2">
        <v>774</v>
      </c>
      <c r="AA2">
        <v>744</v>
      </c>
      <c r="AB2">
        <f>MAX(BG2:BM2)</f>
        <v>686</v>
      </c>
      <c r="AC2" s="4">
        <f>MAX(T2:AB2)</f>
        <v>787</v>
      </c>
      <c r="AD2">
        <v>178</v>
      </c>
      <c r="AE2">
        <v>156</v>
      </c>
      <c r="AF2">
        <v>165</v>
      </c>
      <c r="AG2">
        <v>149</v>
      </c>
      <c r="AH2">
        <v>145</v>
      </c>
      <c r="AI2">
        <v>202</v>
      </c>
      <c r="AJ2">
        <v>141</v>
      </c>
      <c r="AK2">
        <v>198</v>
      </c>
      <c r="AL2">
        <v>159</v>
      </c>
      <c r="AM2">
        <v>186</v>
      </c>
      <c r="AN2">
        <v>149</v>
      </c>
      <c r="AO2">
        <v>174</v>
      </c>
      <c r="BF2" s="4">
        <f>SUM(AD2:BE2)</f>
        <v>2002</v>
      </c>
      <c r="BG2">
        <f>SUM(AD2:AG2)</f>
        <v>648</v>
      </c>
      <c r="BH2">
        <f>SUM(AH2:AK2)</f>
        <v>686</v>
      </c>
      <c r="BI2">
        <f>SUM(AL2:AO2)</f>
        <v>668</v>
      </c>
      <c r="BJ2">
        <f>SUM(AP2:AS2)</f>
        <v>0</v>
      </c>
      <c r="BK2">
        <f>SUM(AT2:AW2)</f>
        <v>0</v>
      </c>
      <c r="BL2">
        <f>SUM(AX2:BA2)</f>
        <v>0</v>
      </c>
      <c r="BM2">
        <f>SUM(BB2:BE2)</f>
        <v>0</v>
      </c>
    </row>
    <row r="3" spans="1:75" ht="14.25">
      <c r="A3" t="s">
        <v>40</v>
      </c>
      <c r="B3">
        <v>2</v>
      </c>
      <c r="C3">
        <v>2</v>
      </c>
      <c r="D3">
        <v>0</v>
      </c>
      <c r="E3" t="s">
        <v>21</v>
      </c>
      <c r="F3" s="3">
        <f>SUM(BF3)/(G3)</f>
        <v>154.75</v>
      </c>
      <c r="G3" s="7">
        <f>COUNT(AD3:BE3)</f>
        <v>12</v>
      </c>
      <c r="H3" s="5">
        <f>SUM(624+G3)</f>
        <v>636</v>
      </c>
      <c r="I3">
        <v>208</v>
      </c>
      <c r="J3">
        <v>229</v>
      </c>
      <c r="K3">
        <v>212</v>
      </c>
      <c r="L3">
        <v>214</v>
      </c>
      <c r="M3">
        <v>215</v>
      </c>
      <c r="N3">
        <v>0</v>
      </c>
      <c r="O3">
        <v>0</v>
      </c>
      <c r="P3">
        <v>0</v>
      </c>
      <c r="Q3">
        <v>236</v>
      </c>
      <c r="R3">
        <f>MAX(AD3:BE3)</f>
        <v>182</v>
      </c>
      <c r="S3" s="4">
        <f>MAX(I3:R3)</f>
        <v>236</v>
      </c>
      <c r="T3">
        <v>751</v>
      </c>
      <c r="U3">
        <v>761</v>
      </c>
      <c r="V3">
        <v>706</v>
      </c>
      <c r="W3">
        <v>724</v>
      </c>
      <c r="X3">
        <v>0</v>
      </c>
      <c r="Y3">
        <v>0</v>
      </c>
      <c r="Z3">
        <v>0</v>
      </c>
      <c r="AA3">
        <v>702</v>
      </c>
      <c r="AB3">
        <f>MAX(BG3:BM3)</f>
        <v>673</v>
      </c>
      <c r="AC3" s="4">
        <f>MAX(T3:AB3)</f>
        <v>761</v>
      </c>
      <c r="AD3">
        <v>163</v>
      </c>
      <c r="AE3">
        <v>165</v>
      </c>
      <c r="AF3">
        <v>131</v>
      </c>
      <c r="AG3">
        <v>148</v>
      </c>
      <c r="AH3">
        <v>155</v>
      </c>
      <c r="AI3">
        <v>160</v>
      </c>
      <c r="AJ3">
        <v>115</v>
      </c>
      <c r="AK3">
        <v>147</v>
      </c>
      <c r="AL3">
        <v>161</v>
      </c>
      <c r="AM3">
        <v>182</v>
      </c>
      <c r="AN3">
        <v>166</v>
      </c>
      <c r="AO3">
        <v>164</v>
      </c>
      <c r="BF3" s="4">
        <f>SUM(AD3:BE3)</f>
        <v>1857</v>
      </c>
      <c r="BG3">
        <f>SUM(AD3:AG3)</f>
        <v>607</v>
      </c>
      <c r="BH3">
        <f>SUM(AH3:AK3)</f>
        <v>577</v>
      </c>
      <c r="BI3">
        <f>SUM(AL3:AO3)</f>
        <v>673</v>
      </c>
      <c r="BJ3">
        <f>SUM(AP3:AS3)</f>
        <v>0</v>
      </c>
      <c r="BK3">
        <f>SUM(AT3:AW3)</f>
        <v>0</v>
      </c>
      <c r="BL3">
        <f>SUM(AX3:BA3)</f>
        <v>0</v>
      </c>
      <c r="BM3">
        <f>SUM(BB3:BE3)</f>
        <v>0</v>
      </c>
      <c r="BN3">
        <f>SUM(AD3:BM3)</f>
        <v>5571</v>
      </c>
      <c r="BO3">
        <f>SUM(AD3:AG3)</f>
        <v>607</v>
      </c>
      <c r="BP3">
        <f>SUM(AH3:AK3)</f>
        <v>577</v>
      </c>
      <c r="BQ3">
        <f>SUM(AL3:AO3)</f>
        <v>673</v>
      </c>
      <c r="BR3">
        <f>SUM(AP3:AS3)</f>
        <v>0</v>
      </c>
      <c r="BS3">
        <f>SUM(AT3:AW3)</f>
        <v>0</v>
      </c>
      <c r="BT3">
        <f>SUM(AX3:BA3)</f>
        <v>0</v>
      </c>
      <c r="BU3">
        <f>SUM(BB3:BE3)</f>
        <v>0</v>
      </c>
      <c r="BV3">
        <f>SUM(BF3:BF3)</f>
        <v>1857</v>
      </c>
      <c r="BW3">
        <f>SUM(BG3:BJ3)</f>
        <v>1857</v>
      </c>
    </row>
    <row r="4" spans="1:75" ht="14.25">
      <c r="A4" t="s">
        <v>22</v>
      </c>
      <c r="B4">
        <v>3</v>
      </c>
      <c r="C4">
        <v>3</v>
      </c>
      <c r="D4">
        <v>0</v>
      </c>
      <c r="E4" t="s">
        <v>23</v>
      </c>
      <c r="F4" s="3">
        <f>SUM(BF4)/(G4)</f>
        <v>145.625</v>
      </c>
      <c r="G4" s="7">
        <f>COUNT(AD4:BE4)</f>
        <v>8</v>
      </c>
      <c r="H4" s="5">
        <f>SUM(162+G4)</f>
        <v>170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108</v>
      </c>
      <c r="P4">
        <v>189</v>
      </c>
      <c r="Q4">
        <v>204</v>
      </c>
      <c r="R4">
        <f>MAX(AD4:BE4)</f>
        <v>194</v>
      </c>
      <c r="S4" s="4">
        <f>MAX(I4:R4)</f>
        <v>204</v>
      </c>
      <c r="T4">
        <v>0</v>
      </c>
      <c r="U4">
        <v>0</v>
      </c>
      <c r="V4">
        <v>0</v>
      </c>
      <c r="W4">
        <v>0</v>
      </c>
      <c r="X4">
        <v>0</v>
      </c>
      <c r="Y4">
        <v>372</v>
      </c>
      <c r="Z4">
        <v>655</v>
      </c>
      <c r="AA4">
        <v>647</v>
      </c>
      <c r="AB4">
        <f>MAX(BG4:BM4)</f>
        <v>651</v>
      </c>
      <c r="AC4" s="4">
        <f>MAX(T4:AB4)</f>
        <v>655</v>
      </c>
      <c r="AD4">
        <v>143</v>
      </c>
      <c r="AE4">
        <v>166</v>
      </c>
      <c r="AF4">
        <v>194</v>
      </c>
      <c r="AG4">
        <v>148</v>
      </c>
      <c r="AL4">
        <v>146</v>
      </c>
      <c r="AM4">
        <v>113</v>
      </c>
      <c r="AN4">
        <v>137</v>
      </c>
      <c r="AO4">
        <v>118</v>
      </c>
      <c r="BF4" s="4">
        <f>SUM(AD4:BE4)</f>
        <v>1165</v>
      </c>
      <c r="BG4">
        <f>SUM(AD4:AG4)</f>
        <v>651</v>
      </c>
      <c r="BH4">
        <f>SUM(AH4:AK4)</f>
        <v>0</v>
      </c>
      <c r="BI4">
        <f>SUM(AL4:AO4)</f>
        <v>514</v>
      </c>
      <c r="BJ4">
        <f>SUM(AP4:AS4)</f>
        <v>0</v>
      </c>
      <c r="BK4">
        <f>SUM(AT4:AW4)</f>
        <v>0</v>
      </c>
      <c r="BL4">
        <f>SUM(AX4:BA4)</f>
        <v>0</v>
      </c>
      <c r="BM4">
        <f>SUM(BB4:BE4)</f>
        <v>0</v>
      </c>
      <c r="BN4">
        <f>SUM(AD4:BM4)</f>
        <v>3495</v>
      </c>
      <c r="BO4">
        <f>SUM(AD4:AG4)</f>
        <v>651</v>
      </c>
      <c r="BP4">
        <f>SUM(AH4:AK4)</f>
        <v>0</v>
      </c>
      <c r="BQ4">
        <f>SUM(AL4:AO4)</f>
        <v>514</v>
      </c>
      <c r="BR4">
        <f>SUM(AP4:AS4)</f>
        <v>0</v>
      </c>
      <c r="BS4">
        <f>SUM(AT4:AW4)</f>
        <v>0</v>
      </c>
      <c r="BT4">
        <f>SUM(AX4:BA4)</f>
        <v>0</v>
      </c>
      <c r="BU4">
        <f>SUM(BB4:BE4)</f>
        <v>0</v>
      </c>
      <c r="BV4">
        <f>SUM(BF4:BF4)</f>
        <v>1165</v>
      </c>
      <c r="BW4">
        <f>SUM(BG4:BJ4)</f>
        <v>1165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9</v>
      </c>
      <c r="C1" s="1" t="s">
        <v>3</v>
      </c>
      <c r="D1" s="1" t="s">
        <v>42</v>
      </c>
      <c r="E1" s="1" t="s">
        <v>43</v>
      </c>
      <c r="F1" s="1" t="s">
        <v>44</v>
      </c>
      <c r="G1" s="1" t="s">
        <v>45</v>
      </c>
      <c r="H1" s="1" t="s">
        <v>41</v>
      </c>
      <c r="I1" s="1" t="s">
        <v>14</v>
      </c>
      <c r="J1" s="1" t="s">
        <v>42</v>
      </c>
      <c r="K1" s="1" t="s">
        <v>43</v>
      </c>
      <c r="L1" s="1" t="s">
        <v>44</v>
      </c>
      <c r="M1" s="1" t="s">
        <v>45</v>
      </c>
      <c r="N1" s="1" t="s">
        <v>41</v>
      </c>
      <c r="O1" s="1" t="s">
        <v>14</v>
      </c>
    </row>
    <row r="2" spans="1:15" ht="14.25">
      <c r="A2">
        <v>1</v>
      </c>
      <c r="B2" t="s">
        <v>20</v>
      </c>
      <c r="C2" t="s">
        <v>19</v>
      </c>
      <c r="D2">
        <v>202</v>
      </c>
      <c r="H2" s="4">
        <f>MAX(D2:G2)</f>
        <v>202</v>
      </c>
      <c r="I2" s="5">
        <v>257</v>
      </c>
      <c r="J2">
        <v>686</v>
      </c>
      <c r="N2" s="4">
        <f>MAX(J2:M2)</f>
        <v>686</v>
      </c>
      <c r="O2" s="5">
        <v>787</v>
      </c>
    </row>
    <row r="3" spans="1:15" ht="14.25">
      <c r="A3">
        <v>2</v>
      </c>
      <c r="B3" t="s">
        <v>40</v>
      </c>
      <c r="C3" t="s">
        <v>21</v>
      </c>
      <c r="D3">
        <v>182</v>
      </c>
      <c r="H3" s="4">
        <f>MAX(D3:G3)</f>
        <v>182</v>
      </c>
      <c r="I3" s="5">
        <v>236</v>
      </c>
      <c r="J3">
        <v>673</v>
      </c>
      <c r="N3" s="4">
        <f>MAX(J3:M3)</f>
        <v>673</v>
      </c>
      <c r="O3" s="5">
        <v>761</v>
      </c>
    </row>
    <row r="4" spans="1:15" ht="14.25">
      <c r="A4">
        <v>3</v>
      </c>
      <c r="B4" t="s">
        <v>22</v>
      </c>
      <c r="C4" t="s">
        <v>23</v>
      </c>
      <c r="D4">
        <v>194</v>
      </c>
      <c r="H4" s="4">
        <f>MAX(D4:G4)</f>
        <v>194</v>
      </c>
      <c r="I4" s="5">
        <v>204</v>
      </c>
      <c r="J4">
        <v>651</v>
      </c>
      <c r="N4" s="4">
        <f>MAX(J4:M4)</f>
        <v>651</v>
      </c>
      <c r="O4" s="5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2022-04-13T18:36:22Z</cp:lastPrinted>
  <dcterms:created xsi:type="dcterms:W3CDTF">2015-12-11T12:31:55Z</dcterms:created>
  <dcterms:modified xsi:type="dcterms:W3CDTF">2022-09-27T09:29:00Z</dcterms:modified>
  <cp:category/>
  <cp:version/>
  <cp:contentType/>
  <cp:contentStatus/>
</cp:coreProperties>
</file>