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LIFICATION" sheetId="1" r:id="rId4"/>
    <sheet state="visible" name="1 SQUAD" sheetId="2" r:id="rId5"/>
    <sheet state="visible" name="2 SQUAD" sheetId="3" r:id="rId6"/>
    <sheet state="visible" name="3 SQUAD" sheetId="4" r:id="rId7"/>
    <sheet state="visible" name="4 SQUAD" sheetId="5" r:id="rId8"/>
    <sheet state="visible" name="5 SQUAD" sheetId="6" r:id="rId9"/>
    <sheet state="visible" name="6 SQUAD" sheetId="7" r:id="rId10"/>
    <sheet state="visible" name="7 SQUAD" sheetId="8" r:id="rId11"/>
    <sheet state="visible" name="8 SQUAD" sheetId="9" r:id="rId12"/>
    <sheet state="visible" name="9 SQUAD" sheetId="10" r:id="rId13"/>
    <sheet state="visible" name="10 SQUAD" sheetId="11" r:id="rId14"/>
    <sheet state="visible" name="DESPERADO" sheetId="12" r:id="rId15"/>
  </sheets>
  <definedNames>
    <definedName hidden="1" localSheetId="0" name="_xlnm._FilterDatabase">QUALIFICATION!$B$3:$Q$84</definedName>
    <definedName hidden="1" localSheetId="1" name="_xlnm._FilterDatabase">'1 SQUAD'!$B$2:$Q$18</definedName>
    <definedName hidden="1" localSheetId="2" name="_xlnm._FilterDatabase">'2 SQUAD'!$B$2:$Q$18</definedName>
    <definedName hidden="1" localSheetId="3" name="_xlnm._FilterDatabase">'3 SQUAD'!$B$2:$Q$18</definedName>
    <definedName hidden="1" localSheetId="4" name="_xlnm._FilterDatabase">'4 SQUAD'!$B$2:$Q$18</definedName>
    <definedName hidden="1" localSheetId="5" name="_xlnm._FilterDatabase">'5 SQUAD'!$B$2:$Q$18</definedName>
    <definedName hidden="1" localSheetId="6" name="_xlnm._FilterDatabase">'6 SQUAD'!$B$2:$Q$18</definedName>
    <definedName hidden="1" localSheetId="7" name="_xlnm._FilterDatabase">'7 SQUAD'!$B$2:$Q$18</definedName>
    <definedName hidden="1" localSheetId="8" name="_xlnm._FilterDatabase">'8 SQUAD'!$B$2:$Q$18</definedName>
    <definedName hidden="1" localSheetId="9" name="_xlnm._FilterDatabase">'9 SQUAD'!$B$2:$Q$18</definedName>
    <definedName hidden="1" localSheetId="10" name="_xlnm._FilterDatabase">'10 SQUAD'!$B$2:$Q$18</definedName>
    <definedName hidden="1" localSheetId="11" name="_xlnm._FilterDatabase">DESPERADO!$B$3:$I$19</definedName>
  </definedNames>
  <calcPr/>
  <extLst>
    <ext uri="GoogleSheetsCustomDataVersion2">
      <go:sheetsCustomData xmlns:go="http://customooxmlschemas.google.com/" r:id="rId16" roundtripDataChecksum="LWZ5mkBl7M4ocBCDPjFEOkFRMSPKnT/ZXONGQ8/NiGY="/>
    </ext>
  </extLst>
</workbook>
</file>

<file path=xl/sharedStrings.xml><?xml version="1.0" encoding="utf-8"?>
<sst xmlns="http://schemas.openxmlformats.org/spreadsheetml/2006/main" count="1100" uniqueCount="197">
  <si>
    <t>Mītava CUP 2026</t>
  </si>
  <si>
    <t>Total Qualification results</t>
  </si>
  <si>
    <t>Place</t>
  </si>
  <si>
    <t>Vārds</t>
  </si>
  <si>
    <t>Uzvārds</t>
  </si>
  <si>
    <t>Country</t>
  </si>
  <si>
    <t>HDC</t>
  </si>
  <si>
    <t>G1</t>
  </si>
  <si>
    <t>G2</t>
  </si>
  <si>
    <t>G3</t>
  </si>
  <si>
    <t>G4</t>
  </si>
  <si>
    <t>G5</t>
  </si>
  <si>
    <t>G6</t>
  </si>
  <si>
    <t>Pins</t>
  </si>
  <si>
    <t>SUM total</t>
  </si>
  <si>
    <t>AVG</t>
  </si>
  <si>
    <t>MAX</t>
  </si>
  <si>
    <t>Robin</t>
  </si>
  <si>
    <t>Miklas</t>
  </si>
  <si>
    <t>EST</t>
  </si>
  <si>
    <t>Kristofer</t>
  </si>
  <si>
    <t>Saarm</t>
  </si>
  <si>
    <t>Klaudijus</t>
  </si>
  <si>
    <t>Rimkevicius</t>
  </si>
  <si>
    <t>LIT</t>
  </si>
  <si>
    <t>Nerijus</t>
  </si>
  <si>
    <t>Akockas</t>
  </si>
  <si>
    <t>Edvinas</t>
  </si>
  <si>
    <t>Skarbalius</t>
  </si>
  <si>
    <t xml:space="preserve">Siim </t>
  </si>
  <si>
    <t>Henrik Saar</t>
  </si>
  <si>
    <t xml:space="preserve">Gasparas </t>
  </si>
  <si>
    <t>Kazlauskas</t>
  </si>
  <si>
    <t>Zilvinas</t>
  </si>
  <si>
    <t>Perminas</t>
  </si>
  <si>
    <t>Elviss</t>
  </si>
  <si>
    <t>Volkops</t>
  </si>
  <si>
    <t>LAT</t>
  </si>
  <si>
    <t>Benas</t>
  </si>
  <si>
    <t>Bajorinas</t>
  </si>
  <si>
    <t>Taavi</t>
  </si>
  <si>
    <t>Allsalu</t>
  </si>
  <si>
    <t>Artēmijs</t>
  </si>
  <si>
    <t>Hudjakovs</t>
  </si>
  <si>
    <t>Rihards</t>
  </si>
  <si>
    <t>Kovaļenko</t>
  </si>
  <si>
    <t>Pēteris</t>
  </si>
  <si>
    <t>Cimdiņš</t>
  </si>
  <si>
    <t>Andrius</t>
  </si>
  <si>
    <t>Pelakauskas</t>
  </si>
  <si>
    <t>Toms</t>
  </si>
  <si>
    <t>Pultraks</t>
  </si>
  <si>
    <t>Gasparavicius</t>
  </si>
  <si>
    <t>Artūrs</t>
  </si>
  <si>
    <t>Ļevikins</t>
  </si>
  <si>
    <t>Karolis</t>
  </si>
  <si>
    <t>Šmidtas</t>
  </si>
  <si>
    <t>Kaisa-ly</t>
  </si>
  <si>
    <t>Lee</t>
  </si>
  <si>
    <t>Pocius</t>
  </si>
  <si>
    <t>Emilijus</t>
  </si>
  <si>
    <t>Grigoraitis</t>
  </si>
  <si>
    <t>Rasa</t>
  </si>
  <si>
    <t>Germanavičienė</t>
  </si>
  <si>
    <t>Arsēnijs</t>
  </si>
  <si>
    <t>Dmitrijs</t>
  </si>
  <si>
    <t>Čebotarjovs</t>
  </si>
  <si>
    <t>Zaneta</t>
  </si>
  <si>
    <t>Smidtiene</t>
  </si>
  <si>
    <t>Elvijs Udo</t>
  </si>
  <si>
    <t>Dimpers</t>
  </si>
  <si>
    <t>Caspar</t>
  </si>
  <si>
    <t>Lepikult</t>
  </si>
  <si>
    <t>Rimantas</t>
  </si>
  <si>
    <t>Daubaras</t>
  </si>
  <si>
    <t xml:space="preserve">Romas </t>
  </si>
  <si>
    <t>Jasevicius</t>
  </si>
  <si>
    <t>Edgars</t>
  </si>
  <si>
    <t>Juberts</t>
  </si>
  <si>
    <t>Edmunds</t>
  </si>
  <si>
    <t>Jansons</t>
  </si>
  <si>
    <t>Māris</t>
  </si>
  <si>
    <t>Dukurs</t>
  </si>
  <si>
    <t xml:space="preserve">Andis </t>
  </si>
  <si>
    <t>Dārziņš</t>
  </si>
  <si>
    <t>Dalia</t>
  </si>
  <si>
    <t>Dragūnaitė</t>
  </si>
  <si>
    <t xml:space="preserve">Rasa </t>
  </si>
  <si>
    <t xml:space="preserve">Artūrs </t>
  </si>
  <si>
    <t>Zavjalovs</t>
  </si>
  <si>
    <t>Laimontas</t>
  </si>
  <si>
    <t>Dinius</t>
  </si>
  <si>
    <t>Raimondas</t>
  </si>
  <si>
    <t>Narušis</t>
  </si>
  <si>
    <t xml:space="preserve">Justas </t>
  </si>
  <si>
    <t>Lisauskas</t>
  </si>
  <si>
    <t>Vitalijus</t>
  </si>
  <si>
    <t>Malychinas</t>
  </si>
  <si>
    <t>Maarek</t>
  </si>
  <si>
    <t>Ivars</t>
  </si>
  <si>
    <t>Vinters</t>
  </si>
  <si>
    <t>Daiva</t>
  </si>
  <si>
    <t>Perminiene</t>
  </si>
  <si>
    <t xml:space="preserve">Valdemar </t>
  </si>
  <si>
    <t>Stankevič</t>
  </si>
  <si>
    <t>Andrejs</t>
  </si>
  <si>
    <t>Tračs</t>
  </si>
  <si>
    <t xml:space="preserve">Jolanta </t>
  </si>
  <si>
    <t xml:space="preserve"> Kontvainienė</t>
  </si>
  <si>
    <t>Artūras</t>
  </si>
  <si>
    <t>Smilgys</t>
  </si>
  <si>
    <t xml:space="preserve">Edvinas </t>
  </si>
  <si>
    <t>Spackauskas</t>
  </si>
  <si>
    <t>Jēkabs</t>
  </si>
  <si>
    <t>Atvars</t>
  </si>
  <si>
    <t>Andris</t>
  </si>
  <si>
    <t>Stalidzāns</t>
  </si>
  <si>
    <t>Liāna</t>
  </si>
  <si>
    <t>Ponomarenko</t>
  </si>
  <si>
    <t>Ede</t>
  </si>
  <si>
    <t>Remers</t>
  </si>
  <si>
    <t>Arvils</t>
  </si>
  <si>
    <t>Sproģis</t>
  </si>
  <si>
    <t>Jonas</t>
  </si>
  <si>
    <t>Lazauskas</t>
  </si>
  <si>
    <t>Valentinas</t>
  </si>
  <si>
    <t>Pinelis</t>
  </si>
  <si>
    <t>Pāvels</t>
  </si>
  <si>
    <t>Isats</t>
  </si>
  <si>
    <t>Marija</t>
  </si>
  <si>
    <t>Žiogė</t>
  </si>
  <si>
    <t xml:space="preserve">Svetlana </t>
  </si>
  <si>
    <t>Jemeļjanova</t>
  </si>
  <si>
    <t>Vytautas</t>
  </si>
  <si>
    <t xml:space="preserve">Tõnis </t>
  </si>
  <si>
    <t>Reinula</t>
  </si>
  <si>
    <t>Haralds</t>
  </si>
  <si>
    <t>Dambergs</t>
  </si>
  <si>
    <t>Peeter</t>
  </si>
  <si>
    <t>Käsper</t>
  </si>
  <si>
    <t xml:space="preserve">Gunnar </t>
  </si>
  <si>
    <t>Saar</t>
  </si>
  <si>
    <t>Valerija</t>
  </si>
  <si>
    <t>Perminaitė</t>
  </si>
  <si>
    <t>Julians</t>
  </si>
  <si>
    <t>Visockis</t>
  </si>
  <si>
    <t xml:space="preserve">Armands </t>
  </si>
  <si>
    <t>Ozols</t>
  </si>
  <si>
    <t>Signe</t>
  </si>
  <si>
    <t>Vintere</t>
  </si>
  <si>
    <t>Kārlis</t>
  </si>
  <si>
    <t>Dasjukevičs</t>
  </si>
  <si>
    <t>Raivo</t>
  </si>
  <si>
    <t>Jakovels</t>
  </si>
  <si>
    <t>Donatas</t>
  </si>
  <si>
    <t>Aluzas</t>
  </si>
  <si>
    <t>Renāte</t>
  </si>
  <si>
    <t>Vasiļenoka</t>
  </si>
  <si>
    <t xml:space="preserve">Lilija </t>
  </si>
  <si>
    <t>Stankevičienė</t>
  </si>
  <si>
    <t>Kristiāns</t>
  </si>
  <si>
    <t>Pakulis</t>
  </si>
  <si>
    <t>Ērika</t>
  </si>
  <si>
    <t>Voronko</t>
  </si>
  <si>
    <t># 1 Squad 05.03.2026  13:00</t>
  </si>
  <si>
    <t>Lane</t>
  </si>
  <si>
    <t>4B</t>
  </si>
  <si>
    <t>6B</t>
  </si>
  <si>
    <t>1A</t>
  </si>
  <si>
    <t>1B</t>
  </si>
  <si>
    <t>6A</t>
  </si>
  <si>
    <t>7A</t>
  </si>
  <si>
    <t>3A</t>
  </si>
  <si>
    <t>2B</t>
  </si>
  <si>
    <t>3B</t>
  </si>
  <si>
    <t>7B</t>
  </si>
  <si>
    <t>4A</t>
  </si>
  <si>
    <t>5A</t>
  </si>
  <si>
    <t>8B</t>
  </si>
  <si>
    <t>2A</t>
  </si>
  <si>
    <t>8A</t>
  </si>
  <si>
    <t>5B</t>
  </si>
  <si>
    <t xml:space="preserve">Edgars </t>
  </si>
  <si>
    <t># 2 Squad 05.03.2026  16:00</t>
  </si>
  <si>
    <t># 3 Squad 05.03.2026  19:00</t>
  </si>
  <si>
    <t># 4 Squad 06.03.2026  13:00</t>
  </si>
  <si>
    <t xml:space="preserve"> </t>
  </si>
  <si>
    <t># 5 Squad 06.03.2026  16:00</t>
  </si>
  <si>
    <t># 6 Squad 06.03.2026  19:00</t>
  </si>
  <si>
    <t># 7 Squad 07.03.2026  10:00</t>
  </si>
  <si>
    <t>Jolanta</t>
  </si>
  <si>
    <t xml:space="preserve">Pāvels </t>
  </si>
  <si>
    <t># 8 Squad 07.03.2026  13:00</t>
  </si>
  <si>
    <t>Andis</t>
  </si>
  <si>
    <t># 9 Squad 07.03.2026  16:00</t>
  </si>
  <si>
    <t>Desperado</t>
  </si>
  <si>
    <t>SUM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</si>
</sst>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8">
    <font>
      <sz val="11.0"/>
      <color theme="1"/>
      <name val="Arial"/>
      <scheme val="minor"/>
    </font>
    <font>
      <b/>
      <i/>
      <sz val="22.0"/>
      <color theme="1"/>
      <name val="Times New Roman"/>
    </font>
    <font>
      <b/>
      <sz val="22.0"/>
      <color theme="1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sz val="8.0"/>
      <color theme="1"/>
      <name val="Times New Roman"/>
    </font>
    <font>
      <color theme="1"/>
      <name val="Times New Roman"/>
    </font>
    <font>
      <b/>
      <i/>
      <sz val="17.0"/>
      <color rgb="FFFF0000"/>
      <name val="Times New Roman"/>
    </font>
    <font/>
    <font>
      <b/>
      <sz val="14.0"/>
      <color rgb="FFDD0806"/>
      <name val="Times New Roman"/>
    </font>
    <font>
      <b/>
      <sz val="12.0"/>
      <color rgb="FF0000D4"/>
      <name val="Times New Roman"/>
    </font>
    <font>
      <b/>
      <sz val="12.0"/>
      <color rgb="FFFF0000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b/>
      <sz val="12.0"/>
      <color rgb="FF000000"/>
      <name val="Tahoma"/>
    </font>
    <font>
      <sz val="12.0"/>
      <color theme="1"/>
      <name val="Times New Roman"/>
    </font>
    <font>
      <b/>
      <sz val="11.0"/>
      <color rgb="FF000000"/>
      <name val="Times New Roman"/>
    </font>
    <font>
      <sz val="12.0"/>
      <color rgb="FF0000D4"/>
      <name val="Times New Roman"/>
    </font>
    <font>
      <sz val="12.0"/>
      <color rgb="FF002060"/>
      <name val="Times New Roman"/>
    </font>
    <font>
      <b/>
      <i/>
      <sz val="18.0"/>
      <color rgb="FFFF0000"/>
      <name val="Times"/>
    </font>
    <font>
      <b/>
      <sz val="12.0"/>
      <color rgb="FF0000FF"/>
      <name val="Times New Roman"/>
    </font>
    <font>
      <sz val="12.0"/>
      <color rgb="FF000000"/>
      <name val="Arial"/>
    </font>
    <font>
      <sz val="12.0"/>
      <color rgb="FF000000"/>
      <name val="Tahoma"/>
    </font>
    <font>
      <color theme="1"/>
      <name val="Arial"/>
      <scheme val="minor"/>
    </font>
    <font>
      <b/>
      <i/>
      <sz val="11.0"/>
      <color theme="1"/>
      <name val="Arial"/>
    </font>
    <font>
      <b/>
      <sz val="12.0"/>
      <color theme="1"/>
      <name val="Times"/>
    </font>
    <font>
      <b/>
      <sz val="12.0"/>
      <color rgb="FF0000D4"/>
      <name val="Times"/>
    </font>
    <font>
      <b/>
      <sz val="12.0"/>
      <color rgb="FFFF0000"/>
      <name val="Times"/>
    </font>
    <font>
      <b/>
      <sz val="12.0"/>
      <color theme="1"/>
      <name val="Tahoma"/>
    </font>
    <font>
      <sz val="12.0"/>
      <color theme="1"/>
      <name val="Tahoma"/>
    </font>
    <font>
      <sz val="12.0"/>
      <color theme="1"/>
      <name val="Arial"/>
    </font>
    <font>
      <b/>
      <sz val="12.0"/>
      <color rgb="FFFF0000"/>
      <name val="Tahoma"/>
    </font>
    <font>
      <b/>
      <sz val="12.0"/>
      <color rgb="FF0000FF"/>
      <name val="Times"/>
    </font>
    <font>
      <sz val="12.0"/>
      <color rgb="FF000000"/>
      <name val="Times"/>
    </font>
    <font>
      <b/>
      <i/>
      <sz val="20.0"/>
      <color rgb="FFFF0000"/>
      <name val="Times"/>
    </font>
    <font>
      <b/>
      <sz val="13.0"/>
      <color theme="1"/>
      <name val="Times New Roman"/>
    </font>
    <font>
      <sz val="12.0"/>
      <color rgb="FF0000D4"/>
      <name val="Times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3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right/>
      <top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164" xfId="0" applyFont="1" applyNumberFormat="1"/>
    <xf borderId="0" fillId="0" fontId="6" numFmtId="0" xfId="0" applyAlignment="1" applyFont="1">
      <alignment horizontal="center"/>
    </xf>
    <xf borderId="0" fillId="0" fontId="7" numFmtId="0" xfId="0" applyFont="1"/>
    <xf borderId="2" fillId="3" fontId="8" numFmtId="0" xfId="0" applyAlignment="1" applyBorder="1" applyFill="1" applyFont="1">
      <alignment horizontal="left"/>
    </xf>
    <xf borderId="3" fillId="0" fontId="9" numFmtId="0" xfId="0" applyBorder="1" applyFont="1"/>
    <xf borderId="4" fillId="0" fontId="9" numFmtId="0" xfId="0" applyBorder="1" applyFont="1"/>
    <xf borderId="1" fillId="3" fontId="5" numFmtId="0" xfId="0" applyAlignment="1" applyBorder="1" applyFont="1">
      <alignment horizontal="center"/>
    </xf>
    <xf borderId="0" fillId="0" fontId="10" numFmtId="1" xfId="0" applyAlignment="1" applyFont="1" applyNumberFormat="1">
      <alignment horizontal="center"/>
    </xf>
    <xf borderId="5" fillId="3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 vertical="center"/>
    </xf>
    <xf borderId="5" fillId="4" fontId="4" numFmtId="0" xfId="0" applyAlignment="1" applyBorder="1" applyFill="1" applyFont="1">
      <alignment horizontal="center"/>
    </xf>
    <xf borderId="5" fillId="4" fontId="11" numFmtId="0" xfId="0" applyAlignment="1" applyBorder="1" applyFont="1">
      <alignment horizontal="center"/>
    </xf>
    <xf borderId="5" fillId="3" fontId="12" numFmtId="0" xfId="0" applyAlignment="1" applyBorder="1" applyFont="1">
      <alignment horizontal="center"/>
    </xf>
    <xf borderId="6" fillId="5" fontId="4" numFmtId="0" xfId="0" applyAlignment="1" applyBorder="1" applyFill="1" applyFont="1">
      <alignment horizontal="center"/>
    </xf>
    <xf borderId="6" fillId="4" fontId="4" numFmtId="0" xfId="0" applyAlignment="1" applyBorder="1" applyFont="1">
      <alignment horizontal="center"/>
    </xf>
    <xf borderId="6" fillId="3" fontId="4" numFmtId="164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5" fillId="6" fontId="4" numFmtId="0" xfId="0" applyAlignment="1" applyBorder="1" applyFill="1" applyFont="1">
      <alignment horizontal="center"/>
    </xf>
    <xf borderId="5" fillId="7" fontId="4" numFmtId="0" xfId="0" applyAlignment="1" applyBorder="1" applyFill="1" applyFont="1">
      <alignment horizontal="center"/>
    </xf>
    <xf borderId="5" fillId="0" fontId="13" numFmtId="0" xfId="0" applyAlignment="1" applyBorder="1" applyFont="1">
      <alignment horizontal="center"/>
    </xf>
    <xf borderId="5" fillId="0" fontId="13" numFmtId="0" xfId="0" applyAlignment="1" applyBorder="1" applyFont="1">
      <alignment horizontal="center"/>
    </xf>
    <xf borderId="5" fillId="0" fontId="14" numFmtId="0" xfId="0" applyAlignment="1" applyBorder="1" applyFont="1">
      <alignment horizontal="center"/>
    </xf>
    <xf borderId="7" fillId="0" fontId="14" numFmtId="0" xfId="0" applyAlignment="1" applyBorder="1" applyFont="1">
      <alignment horizontal="center" readingOrder="0"/>
    </xf>
    <xf borderId="8" fillId="0" fontId="14" numFmtId="0" xfId="0" applyAlignment="1" applyBorder="1" applyFont="1">
      <alignment horizontal="center" readingOrder="0"/>
    </xf>
    <xf borderId="5" fillId="5" fontId="14" numFmtId="0" xfId="0" applyAlignment="1" applyBorder="1" applyFont="1">
      <alignment horizontal="center"/>
    </xf>
    <xf borderId="5" fillId="4" fontId="15" numFmtId="0" xfId="0" applyAlignment="1" applyBorder="1" applyFont="1">
      <alignment horizontal="center"/>
    </xf>
    <xf borderId="5" fillId="0" fontId="13" numFmtId="164" xfId="0" applyAlignment="1" applyBorder="1" applyFont="1" applyNumberFormat="1">
      <alignment horizontal="center"/>
    </xf>
    <xf borderId="5" fillId="0" fontId="14" numFmtId="1" xfId="0" applyAlignment="1" applyBorder="1" applyFont="1" applyNumberFormat="1">
      <alignment horizontal="center"/>
    </xf>
    <xf borderId="5" fillId="0" fontId="16" numFmtId="0" xfId="0" applyAlignment="1" applyBorder="1" applyFont="1">
      <alignment horizontal="center" readingOrder="0"/>
    </xf>
    <xf borderId="9" fillId="7" fontId="4" numFmtId="0" xfId="0" applyAlignment="1" applyBorder="1" applyFont="1">
      <alignment horizontal="center"/>
    </xf>
    <xf borderId="5" fillId="0" fontId="13" numFmtId="0" xfId="0" applyAlignment="1" applyBorder="1" applyFont="1">
      <alignment horizontal="center" vertical="bottom"/>
    </xf>
    <xf borderId="5" fillId="0" fontId="16" numFmtId="1" xfId="0" applyAlignment="1" applyBorder="1" applyFont="1" applyNumberFormat="1">
      <alignment horizontal="center"/>
    </xf>
    <xf borderId="5" fillId="0" fontId="16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7" fillId="0" fontId="16" numFmtId="0" xfId="0" applyAlignment="1" applyBorder="1" applyFont="1">
      <alignment horizontal="center" readingOrder="0"/>
    </xf>
    <xf borderId="7" fillId="0" fontId="12" numFmtId="0" xfId="0" applyAlignment="1" applyBorder="1" applyFont="1">
      <alignment horizontal="center" readingOrder="0"/>
    </xf>
    <xf borderId="10" fillId="7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vertical="bottom"/>
    </xf>
    <xf borderId="9" fillId="8" fontId="4" numFmtId="0" xfId="0" applyAlignment="1" applyBorder="1" applyFill="1" applyFont="1">
      <alignment horizontal="center"/>
    </xf>
    <xf borderId="5" fillId="9" fontId="13" numFmtId="0" xfId="0" applyAlignment="1" applyBorder="1" applyFill="1" applyFont="1">
      <alignment horizontal="center"/>
    </xf>
    <xf borderId="5" fillId="9" fontId="13" numFmtId="0" xfId="0" applyAlignment="1" applyBorder="1" applyFont="1">
      <alignment horizontal="center" vertical="bottom"/>
    </xf>
    <xf borderId="11" fillId="8" fontId="4" numFmtId="0" xfId="0" applyAlignment="1" applyBorder="1" applyFont="1">
      <alignment horizontal="center"/>
    </xf>
    <xf borderId="5" fillId="9" fontId="13" numFmtId="0" xfId="0" applyAlignment="1" applyBorder="1" applyFont="1">
      <alignment horizontal="center"/>
    </xf>
    <xf borderId="9" fillId="10" fontId="4" numFmtId="0" xfId="0" applyAlignment="1" applyBorder="1" applyFill="1" applyFont="1">
      <alignment horizontal="center"/>
    </xf>
    <xf borderId="5" fillId="10" fontId="4" numFmtId="0" xfId="0" applyAlignment="1" applyBorder="1" applyFont="1">
      <alignment horizontal="center"/>
    </xf>
    <xf borderId="12" fillId="0" fontId="16" numFmtId="0" xfId="0" applyAlignment="1" applyBorder="1" applyFont="1">
      <alignment horizontal="center"/>
    </xf>
    <xf borderId="13" fillId="0" fontId="16" numFmtId="0" xfId="0" applyAlignment="1" applyBorder="1" applyFont="1">
      <alignment horizontal="center" readingOrder="0"/>
    </xf>
    <xf borderId="5" fillId="0" fontId="14" numFmtId="0" xfId="0" applyAlignment="1" applyBorder="1" applyFont="1">
      <alignment horizontal="center" readingOrder="0"/>
    </xf>
    <xf borderId="7" fillId="0" fontId="16" numFmtId="0" xfId="0" applyAlignment="1" applyBorder="1" applyFont="1">
      <alignment horizontal="center"/>
    </xf>
    <xf borderId="8" fillId="0" fontId="16" numFmtId="0" xfId="0" applyAlignment="1" applyBorder="1" applyFont="1">
      <alignment horizontal="center" readingOrder="0"/>
    </xf>
    <xf borderId="8" fillId="0" fontId="14" numFmtId="0" xfId="0" applyAlignment="1" applyBorder="1" applyFont="1">
      <alignment horizontal="center"/>
    </xf>
    <xf borderId="14" fillId="10" fontId="4" numFmtId="0" xfId="0" applyAlignment="1" applyBorder="1" applyFont="1">
      <alignment horizontal="center"/>
    </xf>
    <xf borderId="7" fillId="0" fontId="14" numFmtId="0" xfId="0" applyAlignment="1" applyBorder="1" applyFont="1">
      <alignment horizontal="center"/>
    </xf>
    <xf borderId="10" fillId="10" fontId="4" numFmtId="0" xfId="0" applyAlignment="1" applyBorder="1" applyFont="1">
      <alignment horizontal="center"/>
    </xf>
    <xf borderId="5" fillId="9" fontId="4" numFmtId="0" xfId="0" applyAlignment="1" applyBorder="1" applyFont="1">
      <alignment horizontal="center"/>
    </xf>
    <xf borderId="5" fillId="9" fontId="4" numFmtId="0" xfId="0" applyAlignment="1" applyBorder="1" applyFont="1">
      <alignment horizontal="center"/>
    </xf>
    <xf borderId="15" fillId="0" fontId="16" numFmtId="0" xfId="0" applyAlignment="1" applyBorder="1" applyFont="1">
      <alignment horizontal="center"/>
    </xf>
    <xf borderId="5" fillId="0" fontId="4" numFmtId="0" xfId="0" applyAlignment="1" applyBorder="1" applyFont="1">
      <alignment horizontal="center" readingOrder="0"/>
    </xf>
    <xf borderId="15" fillId="7" fontId="16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bottom"/>
    </xf>
    <xf borderId="16" fillId="5" fontId="14" numFmtId="0" xfId="0" applyAlignment="1" applyBorder="1" applyFont="1">
      <alignment horizontal="center"/>
    </xf>
    <xf borderId="8" fillId="0" fontId="13" numFmtId="164" xfId="0" applyAlignment="1" applyBorder="1" applyFont="1" applyNumberFormat="1">
      <alignment horizontal="center"/>
    </xf>
    <xf borderId="5" fillId="9" fontId="17" numFmtId="0" xfId="0" applyAlignment="1" applyBorder="1" applyFont="1">
      <alignment horizontal="center"/>
    </xf>
    <xf borderId="13" fillId="0" fontId="16" numFmtId="0" xfId="0" applyAlignment="1" applyBorder="1" applyFont="1">
      <alignment horizontal="center"/>
    </xf>
    <xf borderId="8" fillId="0" fontId="16" numFmtId="0" xfId="0" applyAlignment="1" applyBorder="1" applyFont="1">
      <alignment horizontal="center"/>
    </xf>
    <xf borderId="8" fillId="5" fontId="14" numFmtId="0" xfId="0" applyAlignment="1" applyBorder="1" applyFont="1">
      <alignment horizontal="center"/>
    </xf>
    <xf borderId="13" fillId="0" fontId="14" numFmtId="0" xfId="0" applyAlignment="1" applyBorder="1" applyFont="1">
      <alignment horizontal="center"/>
    </xf>
    <xf borderId="13" fillId="0" fontId="14" numFmtId="0" xfId="0" applyAlignment="1" applyBorder="1" applyFont="1">
      <alignment horizontal="center" readingOrder="0"/>
    </xf>
    <xf borderId="5" fillId="4" fontId="13" numFmtId="0" xfId="0" applyAlignment="1" applyBorder="1" applyFont="1">
      <alignment horizontal="center"/>
    </xf>
    <xf borderId="5" fillId="0" fontId="16" numFmtId="0" xfId="0" applyAlignment="1" applyBorder="1" applyFont="1">
      <alignment horizontal="center" vertical="bottom"/>
    </xf>
    <xf borderId="5" fillId="0" fontId="18" numFmtId="0" xfId="0" applyAlignment="1" applyBorder="1" applyFont="1">
      <alignment horizontal="center" readingOrder="0"/>
    </xf>
    <xf borderId="5" fillId="0" fontId="18" numFmtId="0" xfId="0" applyAlignment="1" applyBorder="1" applyFont="1">
      <alignment horizontal="center"/>
    </xf>
    <xf borderId="5" fillId="0" fontId="19" numFmtId="0" xfId="0" applyAlignment="1" applyBorder="1" applyFont="1">
      <alignment horizontal="center" readingOrder="0"/>
    </xf>
    <xf borderId="5" fillId="11" fontId="16" numFmtId="0" xfId="0" applyAlignment="1" applyBorder="1" applyFill="1" applyFont="1">
      <alignment horizontal="center" readingOrder="0"/>
    </xf>
    <xf borderId="5" fillId="11" fontId="16" numFmtId="0" xfId="0" applyAlignment="1" applyBorder="1" applyFont="1">
      <alignment horizontal="center"/>
    </xf>
    <xf borderId="0" fillId="0" fontId="4" numFmtId="0" xfId="0" applyFont="1"/>
    <xf borderId="5" fillId="0" fontId="5" numFmtId="0" xfId="0" applyAlignment="1" applyBorder="1" applyFont="1">
      <alignment horizontal="center"/>
    </xf>
    <xf borderId="17" fillId="3" fontId="20" numFmtId="0" xfId="0" applyAlignment="1" applyBorder="1" applyFont="1">
      <alignment horizontal="left"/>
    </xf>
    <xf borderId="18" fillId="0" fontId="9" numFmtId="0" xfId="0" applyBorder="1" applyFont="1"/>
    <xf borderId="19" fillId="0" fontId="9" numFmtId="0" xfId="0" applyBorder="1" applyFont="1"/>
    <xf borderId="5" fillId="3" fontId="13" numFmtId="0" xfId="0" applyAlignment="1" applyBorder="1" applyFont="1">
      <alignment horizontal="center"/>
    </xf>
    <xf borderId="5" fillId="2" fontId="13" numFmtId="0" xfId="0" applyAlignment="1" applyBorder="1" applyFont="1">
      <alignment horizontal="center" vertical="center"/>
    </xf>
    <xf borderId="5" fillId="4" fontId="21" numFmtId="0" xfId="0" applyAlignment="1" applyBorder="1" applyFont="1">
      <alignment horizontal="center"/>
    </xf>
    <xf borderId="5" fillId="5" fontId="13" numFmtId="0" xfId="0" applyAlignment="1" applyBorder="1" applyFont="1">
      <alignment horizontal="center"/>
    </xf>
    <xf borderId="9" fillId="7" fontId="13" numFmtId="0" xfId="0" applyAlignment="1" applyBorder="1" applyFont="1">
      <alignment horizontal="center"/>
    </xf>
    <xf borderId="5" fillId="0" fontId="13" numFmtId="0" xfId="0" applyAlignment="1" applyBorder="1" applyFont="1">
      <alignment horizontal="center" readingOrder="0"/>
    </xf>
    <xf borderId="16" fillId="4" fontId="15" numFmtId="0" xfId="0" applyAlignment="1" applyBorder="1" applyFont="1">
      <alignment horizontal="center"/>
    </xf>
    <xf borderId="8" fillId="0" fontId="22" numFmtId="1" xfId="0" applyAlignment="1" applyBorder="1" applyFont="1" applyNumberFormat="1">
      <alignment horizontal="center"/>
    </xf>
    <xf borderId="8" fillId="0" fontId="23" numFmtId="1" xfId="0" applyAlignment="1" applyBorder="1" applyFont="1" applyNumberFormat="1">
      <alignment horizontal="center"/>
    </xf>
    <xf borderId="5" fillId="7" fontId="13" numFmtId="0" xfId="0" applyAlignment="1" applyBorder="1" applyFont="1">
      <alignment horizontal="center"/>
    </xf>
    <xf borderId="5" fillId="9" fontId="13" numFmtId="0" xfId="0" applyAlignment="1" applyBorder="1" applyFont="1">
      <alignment horizontal="center" readingOrder="0"/>
    </xf>
    <xf borderId="12" fillId="0" fontId="14" numFmtId="0" xfId="0" applyAlignment="1" applyBorder="1" applyFont="1">
      <alignment horizontal="center"/>
    </xf>
    <xf borderId="0" fillId="0" fontId="24" numFmtId="0" xfId="0" applyAlignment="1" applyFont="1">
      <alignment horizontal="center"/>
    </xf>
    <xf borderId="0" fillId="0" fontId="25" numFmtId="0" xfId="0" applyFont="1"/>
    <xf borderId="5" fillId="3" fontId="26" numFmtId="0" xfId="0" applyAlignment="1" applyBorder="1" applyFont="1">
      <alignment horizontal="center"/>
    </xf>
    <xf borderId="5" fillId="2" fontId="26" numFmtId="0" xfId="0" applyAlignment="1" applyBorder="1" applyFont="1">
      <alignment horizontal="center" vertical="center"/>
    </xf>
    <xf borderId="5" fillId="4" fontId="27" numFmtId="0" xfId="0" applyAlignment="1" applyBorder="1" applyFont="1">
      <alignment horizontal="center"/>
    </xf>
    <xf borderId="5" fillId="3" fontId="28" numFmtId="0" xfId="0" applyAlignment="1" applyBorder="1" applyFont="1">
      <alignment horizontal="center"/>
    </xf>
    <xf borderId="5" fillId="5" fontId="26" numFmtId="0" xfId="0" applyAlignment="1" applyBorder="1" applyFont="1">
      <alignment horizontal="center"/>
    </xf>
    <xf borderId="5" fillId="4" fontId="26" numFmtId="0" xfId="0" applyAlignment="1" applyBorder="1" applyFont="1">
      <alignment horizontal="center"/>
    </xf>
    <xf borderId="20" fillId="0" fontId="14" numFmtId="0" xfId="0" applyAlignment="1" applyBorder="1" applyFont="1">
      <alignment horizontal="center" readingOrder="0"/>
    </xf>
    <xf borderId="16" fillId="5" fontId="16" numFmtId="0" xfId="0" applyAlignment="1" applyBorder="1" applyFont="1">
      <alignment horizontal="center"/>
    </xf>
    <xf borderId="16" fillId="4" fontId="29" numFmtId="0" xfId="0" applyAlignment="1" applyBorder="1" applyFont="1">
      <alignment horizontal="center"/>
    </xf>
    <xf borderId="8" fillId="0" fontId="30" numFmtId="1" xfId="0" applyAlignment="1" applyBorder="1" applyFont="1" applyNumberFormat="1">
      <alignment horizontal="center"/>
    </xf>
    <xf borderId="16" fillId="0" fontId="14" numFmtId="0" xfId="0" applyAlignment="1" applyBorder="1" applyFont="1">
      <alignment horizontal="center" readingOrder="0"/>
    </xf>
    <xf borderId="5" fillId="5" fontId="16" numFmtId="0" xfId="0" applyAlignment="1" applyBorder="1" applyFont="1">
      <alignment horizontal="center"/>
    </xf>
    <xf borderId="20" fillId="9" fontId="14" numFmtId="0" xfId="0" applyAlignment="1" applyBorder="1" applyFont="1">
      <alignment horizontal="center" readingOrder="0"/>
    </xf>
    <xf borderId="21" fillId="9" fontId="14" numFmtId="0" xfId="0" applyAlignment="1" applyBorder="1" applyFont="1">
      <alignment horizontal="center" readingOrder="0"/>
    </xf>
    <xf borderId="22" fillId="7" fontId="4" numFmtId="0" xfId="0" applyAlignment="1" applyBorder="1" applyFont="1">
      <alignment horizontal="center"/>
    </xf>
    <xf borderId="5" fillId="9" fontId="14" numFmtId="0" xfId="0" applyAlignment="1" applyBorder="1" applyFont="1">
      <alignment horizontal="center" readingOrder="0"/>
    </xf>
    <xf borderId="8" fillId="0" fontId="16" numFmtId="1" xfId="0" applyAlignment="1" applyBorder="1" applyFont="1" applyNumberFormat="1">
      <alignment horizontal="center"/>
    </xf>
    <xf borderId="0" fillId="0" fontId="31" numFmtId="0" xfId="0" applyFont="1"/>
    <xf borderId="8" fillId="0" fontId="14" numFmtId="1" xfId="0" applyAlignment="1" applyBorder="1" applyFont="1" applyNumberFormat="1">
      <alignment horizontal="center"/>
    </xf>
    <xf borderId="5" fillId="0" fontId="14" numFmtId="0" xfId="0" applyAlignment="1" applyBorder="1" applyFont="1">
      <alignment horizontal="center"/>
    </xf>
    <xf borderId="16" fillId="4" fontId="13" numFmtId="0" xfId="0" applyAlignment="1" applyBorder="1" applyFont="1">
      <alignment horizontal="center"/>
    </xf>
    <xf borderId="0" fillId="0" fontId="24" numFmtId="0" xfId="0" applyAlignment="1" applyFont="1">
      <alignment readingOrder="0"/>
    </xf>
    <xf borderId="23" fillId="3" fontId="20" numFmtId="0" xfId="0" applyAlignment="1" applyBorder="1" applyFont="1">
      <alignment horizontal="left"/>
    </xf>
    <xf borderId="24" fillId="0" fontId="9" numFmtId="0" xfId="0" applyBorder="1" applyFont="1"/>
    <xf borderId="8" fillId="0" fontId="9" numFmtId="0" xfId="0" applyBorder="1" applyFont="1"/>
    <xf borderId="8" fillId="0" fontId="32" numFmtId="0" xfId="0" applyAlignment="1" applyBorder="1" applyFont="1">
      <alignment horizontal="center" readingOrder="0"/>
    </xf>
    <xf borderId="8" fillId="0" fontId="31" numFmtId="1" xfId="0" applyAlignment="1" applyBorder="1" applyFont="1" applyNumberFormat="1">
      <alignment horizontal="center"/>
    </xf>
    <xf borderId="7" fillId="0" fontId="31" numFmtId="0" xfId="0" applyAlignment="1" applyBorder="1" applyFont="1">
      <alignment horizontal="center" readingOrder="0"/>
    </xf>
    <xf borderId="7" fillId="0" fontId="31" numFmtId="0" xfId="0" applyAlignment="1" applyBorder="1" applyFont="1">
      <alignment horizontal="center"/>
    </xf>
    <xf borderId="8" fillId="0" fontId="30" numFmtId="0" xfId="0" applyAlignment="1" applyBorder="1" applyFont="1">
      <alignment horizontal="center" readingOrder="0"/>
    </xf>
    <xf borderId="8" fillId="0" fontId="30" numFmtId="0" xfId="0" applyAlignment="1" applyBorder="1" applyFont="1">
      <alignment horizontal="center"/>
    </xf>
    <xf borderId="7" fillId="0" fontId="30" numFmtId="0" xfId="0" applyAlignment="1" applyBorder="1" applyFont="1">
      <alignment horizontal="center" readingOrder="0"/>
    </xf>
    <xf borderId="7" fillId="0" fontId="30" numFmtId="0" xfId="0" applyAlignment="1" applyBorder="1" applyFont="1">
      <alignment horizontal="center"/>
    </xf>
    <xf borderId="13" fillId="0" fontId="30" numFmtId="0" xfId="0" applyAlignment="1" applyBorder="1" applyFont="1">
      <alignment horizontal="center" readingOrder="0"/>
    </xf>
    <xf borderId="5" fillId="0" fontId="30" numFmtId="0" xfId="0" applyAlignment="1" applyBorder="1" applyFont="1">
      <alignment horizontal="center" readingOrder="0"/>
    </xf>
    <xf borderId="5" fillId="0" fontId="31" numFmtId="0" xfId="0" applyAlignment="1" applyBorder="1" applyFont="1">
      <alignment horizontal="center" readingOrder="0"/>
    </xf>
    <xf borderId="5" fillId="4" fontId="33" numFmtId="0" xfId="0" applyAlignment="1" applyBorder="1" applyFont="1">
      <alignment horizontal="center"/>
    </xf>
    <xf borderId="5" fillId="0" fontId="22" numFmtId="0" xfId="0" applyAlignment="1" applyBorder="1" applyFont="1">
      <alignment horizontal="center"/>
    </xf>
    <xf borderId="5" fillId="0" fontId="34" numFmtId="0" xfId="0" applyAlignment="1" applyBorder="1" applyFont="1">
      <alignment horizontal="center" readingOrder="0"/>
    </xf>
    <xf borderId="0" fillId="0" fontId="16" numFmtId="0" xfId="0" applyFont="1"/>
    <xf borderId="17" fillId="3" fontId="20" numFmtId="0" xfId="0" applyAlignment="1" applyBorder="1" applyFont="1">
      <alignment horizontal="left" readingOrder="0"/>
    </xf>
    <xf borderId="5" fillId="4" fontId="29" numFmtId="0" xfId="0" applyAlignment="1" applyBorder="1" applyFont="1">
      <alignment horizontal="center"/>
    </xf>
    <xf borderId="5" fillId="0" fontId="31" numFmtId="1" xfId="0" applyAlignment="1" applyBorder="1" applyFont="1" applyNumberFormat="1">
      <alignment horizontal="center"/>
    </xf>
    <xf borderId="5" fillId="0" fontId="30" numFmtId="1" xfId="0" applyAlignment="1" applyBorder="1" applyFont="1" applyNumberFormat="1">
      <alignment horizontal="center"/>
    </xf>
    <xf borderId="12" fillId="0" fontId="14" numFmtId="0" xfId="0" applyAlignment="1" applyBorder="1" applyFont="1">
      <alignment horizontal="center" readingOrder="0"/>
    </xf>
    <xf borderId="25" fillId="7" fontId="4" numFmtId="0" xfId="0" applyAlignment="1" applyBorder="1" applyFont="1">
      <alignment horizontal="center"/>
    </xf>
    <xf borderId="26" fillId="3" fontId="35" numFmtId="0" xfId="0" applyAlignment="1" applyBorder="1" applyFont="1">
      <alignment horizontal="left"/>
    </xf>
    <xf borderId="27" fillId="0" fontId="9" numFmtId="0" xfId="0" applyBorder="1" applyFont="1"/>
    <xf borderId="28" fillId="0" fontId="9" numFmtId="0" xfId="0" applyBorder="1" applyFont="1"/>
    <xf borderId="29" fillId="0" fontId="9" numFmtId="0" xfId="0" applyBorder="1" applyFont="1"/>
    <xf borderId="30" fillId="0" fontId="9" numFmtId="0" xfId="0" applyBorder="1" applyFont="1"/>
    <xf borderId="31" fillId="0" fontId="9" numFmtId="0" xfId="0" applyBorder="1" applyFont="1"/>
    <xf borderId="10" fillId="7" fontId="36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5" fillId="2" fontId="18" numFmtId="0" xfId="0" applyAlignment="1" applyBorder="1" applyFont="1">
      <alignment horizontal="center" readingOrder="0"/>
    </xf>
    <xf borderId="5" fillId="0" fontId="19" numFmtId="0" xfId="0" applyAlignment="1" applyBorder="1" applyFont="1">
      <alignment horizontal="center"/>
    </xf>
    <xf borderId="5" fillId="0" fontId="30" numFmtId="0" xfId="0" applyAlignment="1" applyBorder="1" applyFont="1">
      <alignment horizontal="center"/>
    </xf>
    <xf borderId="5" fillId="9" fontId="4" numFmtId="0" xfId="0" applyAlignment="1" applyBorder="1" applyFont="1">
      <alignment horizontal="center" vertical="bottom"/>
    </xf>
    <xf borderId="5" fillId="2" fontId="14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center" readingOrder="0" vertical="center"/>
    </xf>
    <xf borderId="5" fillId="0" fontId="27" numFmtId="0" xfId="0" applyAlignment="1" applyBorder="1" applyFont="1">
      <alignment horizontal="center" readingOrder="0"/>
    </xf>
    <xf borderId="5" fillId="0" fontId="16" numFmtId="0" xfId="0" applyAlignment="1" applyBorder="1" applyFont="1">
      <alignment horizontal="center" vertical="center"/>
    </xf>
    <xf borderId="5" fillId="0" fontId="37" numFmtId="0" xfId="0" applyAlignment="1" applyBorder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266700</xdr:colOff>
      <xdr:row>1</xdr:row>
      <xdr:rowOff>161925</xdr:rowOff>
    </xdr:from>
    <xdr:ext cx="352425" cy="3524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276225</xdr:colOff>
      <xdr:row>3</xdr:row>
      <xdr:rowOff>161925</xdr:rowOff>
    </xdr:from>
    <xdr:ext cx="352425" cy="3524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285750</xdr:colOff>
      <xdr:row>6</xdr:row>
      <xdr:rowOff>161925</xdr:rowOff>
    </xdr:from>
    <xdr:ext cx="390525" cy="3524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285750</xdr:colOff>
      <xdr:row>6</xdr:row>
      <xdr:rowOff>161925</xdr:rowOff>
    </xdr:from>
    <xdr:ext cx="390525" cy="3524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3" width="13.38"/>
    <col customWidth="1" min="4" max="4" width="23.25"/>
    <col customWidth="1" min="5" max="5" width="10.25"/>
    <col customWidth="1" min="6" max="6" width="8.0"/>
    <col customWidth="1" min="7" max="12" width="7.38"/>
    <col hidden="1" min="17" max="17" width="12.63"/>
  </cols>
  <sheetData>
    <row r="1">
      <c r="A1" s="1" t="s">
        <v>0</v>
      </c>
      <c r="B1" s="1"/>
      <c r="C1" s="2"/>
      <c r="D1" s="3"/>
      <c r="E1" s="3"/>
      <c r="F1" s="3"/>
      <c r="G1" s="4"/>
      <c r="H1" s="4"/>
      <c r="I1" s="5"/>
      <c r="J1" s="5"/>
      <c r="K1" s="5"/>
      <c r="L1" s="5"/>
      <c r="M1" s="5"/>
      <c r="N1" s="4"/>
      <c r="O1" s="6"/>
      <c r="P1" s="7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</v>
      </c>
      <c r="B2" s="10"/>
      <c r="C2" s="10"/>
      <c r="D2" s="10"/>
      <c r="E2" s="10"/>
      <c r="F2" s="10"/>
      <c r="G2" s="10"/>
      <c r="H2" s="10"/>
      <c r="I2" s="11"/>
      <c r="J2" s="12"/>
      <c r="K2" s="12"/>
      <c r="L2" s="12"/>
      <c r="M2" s="5"/>
      <c r="N2" s="4"/>
      <c r="O2" s="6"/>
      <c r="P2" s="13">
        <f>MAX(P4:P62)</f>
        <v>300</v>
      </c>
      <c r="Q2" s="8"/>
      <c r="R2" s="8"/>
      <c r="S2" s="8"/>
      <c r="T2" s="8"/>
      <c r="U2" s="8"/>
      <c r="V2" s="8"/>
      <c r="W2" s="8"/>
      <c r="X2" s="8"/>
      <c r="Y2" s="8"/>
      <c r="Z2" s="8"/>
    </row>
    <row r="3" ht="15.0" customHeight="1">
      <c r="A3" s="14" t="s">
        <v>2</v>
      </c>
      <c r="B3" s="15" t="s">
        <v>3</v>
      </c>
      <c r="C3" s="15" t="s">
        <v>4</v>
      </c>
      <c r="D3" s="16"/>
      <c r="E3" s="16" t="s">
        <v>5</v>
      </c>
      <c r="F3" s="17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9" t="s">
        <v>13</v>
      </c>
      <c r="N3" s="20" t="s">
        <v>14</v>
      </c>
      <c r="O3" s="21" t="s">
        <v>15</v>
      </c>
      <c r="P3" s="22" t="s">
        <v>16</v>
      </c>
      <c r="Q3" s="23"/>
      <c r="R3" s="8"/>
      <c r="S3" s="8"/>
      <c r="T3" s="8"/>
      <c r="U3" s="8"/>
      <c r="V3" s="8"/>
      <c r="W3" s="8"/>
      <c r="X3" s="8"/>
      <c r="Y3" s="8"/>
      <c r="Z3" s="8"/>
    </row>
    <row r="4">
      <c r="A4" s="24">
        <v>1.0</v>
      </c>
      <c r="B4" s="25" t="s">
        <v>17</v>
      </c>
      <c r="C4" s="25" t="s">
        <v>18</v>
      </c>
      <c r="D4" s="26" t="str">
        <f t="shared" ref="D4:D80" si="1">B4&amp;" "&amp;C4</f>
        <v>Robin Miklas</v>
      </c>
      <c r="E4" s="25" t="s">
        <v>19</v>
      </c>
      <c r="F4" s="27"/>
      <c r="G4" s="28">
        <v>239.0</v>
      </c>
      <c r="H4" s="28">
        <v>229.0</v>
      </c>
      <c r="I4" s="28">
        <v>290.0</v>
      </c>
      <c r="J4" s="29">
        <v>248.0</v>
      </c>
      <c r="K4" s="29">
        <v>268.0</v>
      </c>
      <c r="L4" s="29">
        <v>234.0</v>
      </c>
      <c r="M4" s="30">
        <f t="shared" ref="M4:M103" si="2">SUM(G4:L4)</f>
        <v>1508</v>
      </c>
      <c r="N4" s="31">
        <f t="shared" ref="N4:N103" si="3">COUNT(G4:L4)*F4+M4</f>
        <v>1508</v>
      </c>
      <c r="O4" s="32">
        <f t="shared" ref="O4:O103" si="4">IF(N4,AVERAGE(G4:L4),0)</f>
        <v>251.3333333</v>
      </c>
      <c r="P4" s="33">
        <f t="shared" ref="P4:P103" si="5">MAX(G4:L4)</f>
        <v>290</v>
      </c>
      <c r="Q4" s="34"/>
      <c r="R4" s="8"/>
      <c r="S4" s="8"/>
      <c r="T4" s="8"/>
      <c r="U4" s="8"/>
      <c r="V4" s="8"/>
      <c r="W4" s="8"/>
      <c r="X4" s="8"/>
      <c r="Y4" s="8"/>
      <c r="Z4" s="8"/>
    </row>
    <row r="5">
      <c r="A5" s="35">
        <v>2.0</v>
      </c>
      <c r="B5" s="36" t="s">
        <v>20</v>
      </c>
      <c r="C5" s="36" t="s">
        <v>21</v>
      </c>
      <c r="D5" s="26" t="str">
        <f t="shared" si="1"/>
        <v>Kristofer Saarm</v>
      </c>
      <c r="E5" s="36" t="s">
        <v>19</v>
      </c>
      <c r="F5" s="27"/>
      <c r="G5" s="29">
        <v>260.0</v>
      </c>
      <c r="H5" s="29">
        <v>186.0</v>
      </c>
      <c r="I5" s="29">
        <v>279.0</v>
      </c>
      <c r="J5" s="29">
        <v>277.0</v>
      </c>
      <c r="K5" s="29">
        <v>156.0</v>
      </c>
      <c r="L5" s="29">
        <v>269.0</v>
      </c>
      <c r="M5" s="30">
        <f t="shared" si="2"/>
        <v>1427</v>
      </c>
      <c r="N5" s="31">
        <f t="shared" si="3"/>
        <v>1427</v>
      </c>
      <c r="O5" s="32">
        <f t="shared" si="4"/>
        <v>237.8333333</v>
      </c>
      <c r="P5" s="37">
        <f t="shared" si="5"/>
        <v>279</v>
      </c>
      <c r="Q5" s="38"/>
      <c r="R5" s="8"/>
      <c r="S5" s="8"/>
      <c r="T5" s="8"/>
      <c r="U5" s="8"/>
      <c r="V5" s="8"/>
      <c r="W5" s="8"/>
      <c r="X5" s="8"/>
      <c r="Y5" s="8"/>
      <c r="Z5" s="8"/>
    </row>
    <row r="6">
      <c r="A6" s="35">
        <v>3.0</v>
      </c>
      <c r="B6" s="39" t="s">
        <v>22</v>
      </c>
      <c r="C6" s="39" t="s">
        <v>23</v>
      </c>
      <c r="D6" s="40" t="str">
        <f t="shared" si="1"/>
        <v>Klaudijus Rimkevicius</v>
      </c>
      <c r="E6" s="39" t="s">
        <v>24</v>
      </c>
      <c r="F6" s="38"/>
      <c r="G6" s="41">
        <v>199.0</v>
      </c>
      <c r="H6" s="41">
        <v>182.0</v>
      </c>
      <c r="I6" s="41">
        <v>290.0</v>
      </c>
      <c r="J6" s="42">
        <v>300.0</v>
      </c>
      <c r="K6" s="41">
        <v>238.0</v>
      </c>
      <c r="L6" s="41">
        <v>176.0</v>
      </c>
      <c r="M6" s="30">
        <f t="shared" si="2"/>
        <v>1385</v>
      </c>
      <c r="N6" s="31">
        <f t="shared" si="3"/>
        <v>1385</v>
      </c>
      <c r="O6" s="32">
        <f t="shared" si="4"/>
        <v>230.8333333</v>
      </c>
      <c r="P6" s="33">
        <f t="shared" si="5"/>
        <v>300</v>
      </c>
      <c r="Q6" s="38"/>
      <c r="R6" s="8"/>
      <c r="S6" s="8"/>
      <c r="T6" s="8"/>
      <c r="U6" s="8"/>
      <c r="V6" s="8"/>
      <c r="W6" s="8"/>
      <c r="X6" s="8"/>
      <c r="Y6" s="8"/>
      <c r="Z6" s="8"/>
    </row>
    <row r="7">
      <c r="A7" s="43">
        <v>4.0</v>
      </c>
      <c r="B7" s="44" t="s">
        <v>25</v>
      </c>
      <c r="C7" s="44" t="s">
        <v>26</v>
      </c>
      <c r="D7" s="45" t="str">
        <f t="shared" si="1"/>
        <v>Nerijus Akockas</v>
      </c>
      <c r="E7" s="44" t="s">
        <v>24</v>
      </c>
      <c r="F7" s="38"/>
      <c r="G7" s="41">
        <v>159.0</v>
      </c>
      <c r="H7" s="41">
        <v>222.0</v>
      </c>
      <c r="I7" s="41">
        <v>212.0</v>
      </c>
      <c r="J7" s="41">
        <v>247.0</v>
      </c>
      <c r="K7" s="41">
        <v>267.0</v>
      </c>
      <c r="L7" s="41">
        <v>269.0</v>
      </c>
      <c r="M7" s="30">
        <f t="shared" si="2"/>
        <v>1376</v>
      </c>
      <c r="N7" s="31">
        <f t="shared" si="3"/>
        <v>1376</v>
      </c>
      <c r="O7" s="32">
        <f t="shared" si="4"/>
        <v>229.3333333</v>
      </c>
      <c r="P7" s="33">
        <f t="shared" si="5"/>
        <v>269</v>
      </c>
      <c r="Q7" s="38"/>
      <c r="R7" s="8"/>
      <c r="S7" s="8"/>
      <c r="T7" s="8"/>
      <c r="U7" s="8"/>
      <c r="V7" s="8"/>
      <c r="W7" s="8"/>
      <c r="X7" s="8"/>
      <c r="Y7" s="8"/>
      <c r="Z7" s="8"/>
    </row>
    <row r="8">
      <c r="A8" s="46">
        <v>5.0</v>
      </c>
      <c r="B8" s="47" t="s">
        <v>27</v>
      </c>
      <c r="C8" s="47" t="s">
        <v>28</v>
      </c>
      <c r="D8" s="26" t="str">
        <f t="shared" si="1"/>
        <v>Edvinas Skarbalius</v>
      </c>
      <c r="E8" s="25" t="s">
        <v>24</v>
      </c>
      <c r="F8" s="27"/>
      <c r="G8" s="28">
        <v>224.0</v>
      </c>
      <c r="H8" s="28">
        <v>231.0</v>
      </c>
      <c r="I8" s="28">
        <v>269.0</v>
      </c>
      <c r="J8" s="28">
        <v>236.0</v>
      </c>
      <c r="K8" s="28">
        <v>202.0</v>
      </c>
      <c r="L8" s="28">
        <v>210.0</v>
      </c>
      <c r="M8" s="30">
        <f t="shared" si="2"/>
        <v>1372</v>
      </c>
      <c r="N8" s="31">
        <f t="shared" si="3"/>
        <v>1372</v>
      </c>
      <c r="O8" s="32">
        <f t="shared" si="4"/>
        <v>228.6666667</v>
      </c>
      <c r="P8" s="33">
        <f t="shared" si="5"/>
        <v>269</v>
      </c>
      <c r="Q8" s="38"/>
      <c r="R8" s="8"/>
      <c r="S8" s="8"/>
      <c r="T8" s="8"/>
      <c r="U8" s="8"/>
      <c r="V8" s="8"/>
      <c r="W8" s="8"/>
      <c r="X8" s="8"/>
      <c r="Y8" s="8"/>
      <c r="Z8" s="8"/>
    </row>
    <row r="9">
      <c r="A9" s="46">
        <v>6.0</v>
      </c>
      <c r="B9" s="48" t="s">
        <v>29</v>
      </c>
      <c r="C9" s="48" t="s">
        <v>30</v>
      </c>
      <c r="D9" s="26" t="str">
        <f t="shared" si="1"/>
        <v>Siim  Henrik Saar</v>
      </c>
      <c r="E9" s="48" t="s">
        <v>19</v>
      </c>
      <c r="F9" s="27"/>
      <c r="G9" s="28">
        <v>206.0</v>
      </c>
      <c r="H9" s="28">
        <v>235.0</v>
      </c>
      <c r="I9" s="28">
        <v>206.0</v>
      </c>
      <c r="J9" s="28">
        <v>235.0</v>
      </c>
      <c r="K9" s="28">
        <v>238.0</v>
      </c>
      <c r="L9" s="28">
        <v>247.0</v>
      </c>
      <c r="M9" s="30">
        <f t="shared" si="2"/>
        <v>1367</v>
      </c>
      <c r="N9" s="31">
        <f t="shared" si="3"/>
        <v>1367</v>
      </c>
      <c r="O9" s="32">
        <f t="shared" si="4"/>
        <v>227.8333333</v>
      </c>
      <c r="P9" s="33">
        <f t="shared" si="5"/>
        <v>247</v>
      </c>
      <c r="Q9" s="38"/>
      <c r="R9" s="8"/>
      <c r="S9" s="8"/>
      <c r="T9" s="8"/>
      <c r="U9" s="8"/>
      <c r="V9" s="8"/>
      <c r="W9" s="8"/>
      <c r="X9" s="8"/>
      <c r="Y9" s="8"/>
      <c r="Z9" s="8"/>
    </row>
    <row r="10">
      <c r="A10" s="46">
        <v>7.0</v>
      </c>
      <c r="B10" s="39" t="s">
        <v>31</v>
      </c>
      <c r="C10" s="39" t="s">
        <v>32</v>
      </c>
      <c r="D10" s="40" t="str">
        <f t="shared" si="1"/>
        <v>Gasparas  Kazlauskas</v>
      </c>
      <c r="E10" s="39" t="s">
        <v>24</v>
      </c>
      <c r="F10" s="38"/>
      <c r="G10" s="41">
        <v>227.0</v>
      </c>
      <c r="H10" s="41">
        <v>226.0</v>
      </c>
      <c r="I10" s="41">
        <v>210.0</v>
      </c>
      <c r="J10" s="41">
        <v>220.0</v>
      </c>
      <c r="K10" s="41">
        <v>235.0</v>
      </c>
      <c r="L10" s="41">
        <v>243.0</v>
      </c>
      <c r="M10" s="30">
        <f t="shared" si="2"/>
        <v>1361</v>
      </c>
      <c r="N10" s="31">
        <f t="shared" si="3"/>
        <v>1361</v>
      </c>
      <c r="O10" s="32">
        <f t="shared" si="4"/>
        <v>226.8333333</v>
      </c>
      <c r="P10" s="33">
        <f t="shared" si="5"/>
        <v>243</v>
      </c>
      <c r="Q10" s="38"/>
      <c r="R10" s="8"/>
      <c r="S10" s="8"/>
      <c r="T10" s="8"/>
      <c r="U10" s="8"/>
      <c r="V10" s="8"/>
      <c r="W10" s="8"/>
      <c r="X10" s="8"/>
      <c r="Y10" s="8"/>
      <c r="Z10" s="8"/>
    </row>
    <row r="11">
      <c r="A11" s="49">
        <v>8.0</v>
      </c>
      <c r="B11" s="47" t="s">
        <v>33</v>
      </c>
      <c r="C11" s="47" t="s">
        <v>34</v>
      </c>
      <c r="D11" s="50" t="str">
        <f t="shared" si="1"/>
        <v>Zilvinas Perminas</v>
      </c>
      <c r="E11" s="47" t="s">
        <v>24</v>
      </c>
      <c r="F11" s="27"/>
      <c r="G11" s="28">
        <v>199.0</v>
      </c>
      <c r="H11" s="28">
        <v>246.0</v>
      </c>
      <c r="I11" s="28">
        <v>203.0</v>
      </c>
      <c r="J11" s="28">
        <v>214.0</v>
      </c>
      <c r="K11" s="28">
        <v>258.0</v>
      </c>
      <c r="L11" s="28">
        <v>237.0</v>
      </c>
      <c r="M11" s="30">
        <f t="shared" si="2"/>
        <v>1357</v>
      </c>
      <c r="N11" s="31">
        <f t="shared" si="3"/>
        <v>1357</v>
      </c>
      <c r="O11" s="32">
        <f t="shared" si="4"/>
        <v>226.1666667</v>
      </c>
      <c r="P11" s="33">
        <f t="shared" si="5"/>
        <v>258</v>
      </c>
      <c r="Q11" s="38"/>
      <c r="R11" s="8"/>
      <c r="S11" s="8"/>
      <c r="T11" s="8"/>
      <c r="U11" s="8"/>
      <c r="V11" s="8"/>
      <c r="W11" s="8"/>
      <c r="X11" s="8"/>
      <c r="Y11" s="8"/>
      <c r="Z11" s="8"/>
    </row>
    <row r="12">
      <c r="A12" s="51">
        <v>9.0</v>
      </c>
      <c r="B12" s="25" t="s">
        <v>35</v>
      </c>
      <c r="C12" s="25" t="s">
        <v>36</v>
      </c>
      <c r="D12" s="26" t="str">
        <f t="shared" si="1"/>
        <v>Elviss Volkops</v>
      </c>
      <c r="E12" s="25" t="s">
        <v>37</v>
      </c>
      <c r="F12" s="27"/>
      <c r="G12" s="28">
        <v>180.0</v>
      </c>
      <c r="H12" s="28">
        <v>267.0</v>
      </c>
      <c r="I12" s="28">
        <v>240.0</v>
      </c>
      <c r="J12" s="28">
        <v>235.0</v>
      </c>
      <c r="K12" s="28">
        <v>215.0</v>
      </c>
      <c r="L12" s="28">
        <v>218.0</v>
      </c>
      <c r="M12" s="30">
        <f t="shared" si="2"/>
        <v>1355</v>
      </c>
      <c r="N12" s="31">
        <f t="shared" si="3"/>
        <v>1355</v>
      </c>
      <c r="O12" s="32">
        <f t="shared" si="4"/>
        <v>225.8333333</v>
      </c>
      <c r="P12" s="33">
        <f t="shared" si="5"/>
        <v>267</v>
      </c>
      <c r="Q12" s="38"/>
      <c r="R12" s="8"/>
      <c r="S12" s="8"/>
      <c r="T12" s="8"/>
      <c r="U12" s="8"/>
      <c r="V12" s="8"/>
      <c r="W12" s="8"/>
      <c r="X12" s="8"/>
      <c r="Y12" s="8"/>
      <c r="Z12" s="8"/>
    </row>
    <row r="13">
      <c r="A13" s="51">
        <v>10.0</v>
      </c>
      <c r="B13" s="25" t="s">
        <v>38</v>
      </c>
      <c r="C13" s="25" t="s">
        <v>39</v>
      </c>
      <c r="D13" s="26" t="str">
        <f t="shared" si="1"/>
        <v>Benas Bajorinas</v>
      </c>
      <c r="E13" s="25" t="s">
        <v>24</v>
      </c>
      <c r="F13" s="27"/>
      <c r="G13" s="28">
        <v>215.0</v>
      </c>
      <c r="H13" s="28">
        <v>212.0</v>
      </c>
      <c r="I13" s="28">
        <v>219.0</v>
      </c>
      <c r="J13" s="28">
        <v>246.0</v>
      </c>
      <c r="K13" s="28">
        <v>221.0</v>
      </c>
      <c r="L13" s="28">
        <v>223.0</v>
      </c>
      <c r="M13" s="30">
        <f t="shared" si="2"/>
        <v>1336</v>
      </c>
      <c r="N13" s="31">
        <f t="shared" si="3"/>
        <v>1336</v>
      </c>
      <c r="O13" s="32">
        <f t="shared" si="4"/>
        <v>222.6666667</v>
      </c>
      <c r="P13" s="33">
        <f t="shared" si="5"/>
        <v>246</v>
      </c>
      <c r="Q13" s="38"/>
      <c r="R13" s="8"/>
      <c r="S13" s="8"/>
      <c r="T13" s="8"/>
      <c r="U13" s="8"/>
      <c r="V13" s="8"/>
      <c r="W13" s="8"/>
      <c r="X13" s="8"/>
      <c r="Y13" s="8"/>
      <c r="Z13" s="8"/>
    </row>
    <row r="14">
      <c r="A14" s="52">
        <v>11.0</v>
      </c>
      <c r="B14" s="25" t="s">
        <v>40</v>
      </c>
      <c r="C14" s="25" t="s">
        <v>41</v>
      </c>
      <c r="D14" s="26" t="str">
        <f t="shared" si="1"/>
        <v>Taavi Allsalu</v>
      </c>
      <c r="E14" s="25" t="s">
        <v>19</v>
      </c>
      <c r="F14" s="27"/>
      <c r="G14" s="28">
        <v>247.0</v>
      </c>
      <c r="H14" s="28">
        <v>224.0</v>
      </c>
      <c r="I14" s="28">
        <v>192.0</v>
      </c>
      <c r="J14" s="28">
        <v>224.0</v>
      </c>
      <c r="K14" s="28">
        <v>199.0</v>
      </c>
      <c r="L14" s="28">
        <v>244.0</v>
      </c>
      <c r="M14" s="30">
        <f t="shared" si="2"/>
        <v>1330</v>
      </c>
      <c r="N14" s="31">
        <f t="shared" si="3"/>
        <v>1330</v>
      </c>
      <c r="O14" s="32">
        <f t="shared" si="4"/>
        <v>221.6666667</v>
      </c>
      <c r="P14" s="33">
        <f t="shared" si="5"/>
        <v>247</v>
      </c>
      <c r="Q14" s="38"/>
      <c r="R14" s="8"/>
      <c r="S14" s="8"/>
      <c r="T14" s="8"/>
      <c r="U14" s="8"/>
      <c r="V14" s="8"/>
      <c r="W14" s="8"/>
      <c r="X14" s="8"/>
      <c r="Y14" s="8"/>
      <c r="Z14" s="8"/>
    </row>
    <row r="15">
      <c r="A15" s="51">
        <v>12.0</v>
      </c>
      <c r="B15" s="25" t="s">
        <v>42</v>
      </c>
      <c r="C15" s="25" t="s">
        <v>43</v>
      </c>
      <c r="D15" s="26" t="str">
        <f t="shared" si="1"/>
        <v>Artēmijs Hudjakovs</v>
      </c>
      <c r="E15" s="25" t="s">
        <v>37</v>
      </c>
      <c r="F15" s="27"/>
      <c r="G15" s="28">
        <v>218.0</v>
      </c>
      <c r="H15" s="28">
        <v>225.0</v>
      </c>
      <c r="I15" s="28">
        <v>248.0</v>
      </c>
      <c r="J15" s="28">
        <v>246.0</v>
      </c>
      <c r="K15" s="28">
        <v>173.0</v>
      </c>
      <c r="L15" s="28">
        <v>219.0</v>
      </c>
      <c r="M15" s="30">
        <f t="shared" si="2"/>
        <v>1329</v>
      </c>
      <c r="N15" s="31">
        <f t="shared" si="3"/>
        <v>1329</v>
      </c>
      <c r="O15" s="32">
        <f t="shared" si="4"/>
        <v>221.5</v>
      </c>
      <c r="P15" s="33">
        <f t="shared" si="5"/>
        <v>248</v>
      </c>
      <c r="Q15" s="38"/>
      <c r="R15" s="8"/>
      <c r="S15" s="8"/>
      <c r="T15" s="8"/>
      <c r="U15" s="8"/>
      <c r="V15" s="8"/>
      <c r="W15" s="8"/>
      <c r="X15" s="8"/>
      <c r="Y15" s="8"/>
      <c r="Z15" s="8"/>
    </row>
    <row r="16">
      <c r="A16" s="51">
        <v>13.0</v>
      </c>
      <c r="B16" s="47" t="s">
        <v>44</v>
      </c>
      <c r="C16" s="47" t="s">
        <v>45</v>
      </c>
      <c r="D16" s="26" t="str">
        <f t="shared" si="1"/>
        <v>Rihards Kovaļenko</v>
      </c>
      <c r="E16" s="47" t="s">
        <v>37</v>
      </c>
      <c r="F16" s="27"/>
      <c r="G16" s="28">
        <v>232.0</v>
      </c>
      <c r="H16" s="28">
        <v>235.0</v>
      </c>
      <c r="I16" s="28">
        <v>235.0</v>
      </c>
      <c r="J16" s="28">
        <v>189.0</v>
      </c>
      <c r="K16" s="28">
        <v>230.0</v>
      </c>
      <c r="L16" s="28">
        <v>200.0</v>
      </c>
      <c r="M16" s="30">
        <f t="shared" si="2"/>
        <v>1321</v>
      </c>
      <c r="N16" s="31">
        <f t="shared" si="3"/>
        <v>1321</v>
      </c>
      <c r="O16" s="32">
        <f t="shared" si="4"/>
        <v>220.1666667</v>
      </c>
      <c r="P16" s="33">
        <f t="shared" si="5"/>
        <v>235</v>
      </c>
      <c r="Q16" s="38"/>
      <c r="R16" s="8"/>
      <c r="S16" s="8"/>
      <c r="T16" s="8"/>
      <c r="U16" s="8"/>
      <c r="V16" s="8"/>
      <c r="W16" s="8"/>
      <c r="X16" s="8"/>
      <c r="Y16" s="8"/>
      <c r="Z16" s="8"/>
    </row>
    <row r="17">
      <c r="A17" s="51">
        <v>14.0</v>
      </c>
      <c r="B17" s="39" t="s">
        <v>46</v>
      </c>
      <c r="C17" s="39" t="s">
        <v>47</v>
      </c>
      <c r="D17" s="40" t="str">
        <f t="shared" si="1"/>
        <v>Pēteris Cimdiņš</v>
      </c>
      <c r="E17" s="39" t="s">
        <v>37</v>
      </c>
      <c r="F17" s="53"/>
      <c r="G17" s="54">
        <v>231.0</v>
      </c>
      <c r="H17" s="54">
        <v>248.0</v>
      </c>
      <c r="I17" s="54">
        <v>214.0</v>
      </c>
      <c r="J17" s="54">
        <v>159.0</v>
      </c>
      <c r="K17" s="54">
        <v>258.0</v>
      </c>
      <c r="L17" s="54">
        <v>210.0</v>
      </c>
      <c r="M17" s="30">
        <f t="shared" si="2"/>
        <v>1320</v>
      </c>
      <c r="N17" s="31">
        <f t="shared" si="3"/>
        <v>1320</v>
      </c>
      <c r="O17" s="32">
        <f t="shared" si="4"/>
        <v>220</v>
      </c>
      <c r="P17" s="33">
        <f t="shared" si="5"/>
        <v>258</v>
      </c>
      <c r="Q17" s="38"/>
      <c r="R17" s="8"/>
      <c r="S17" s="8"/>
      <c r="T17" s="8"/>
      <c r="U17" s="8"/>
      <c r="V17" s="8"/>
      <c r="W17" s="8"/>
      <c r="X17" s="8"/>
      <c r="Y17" s="8"/>
      <c r="Z17" s="8"/>
    </row>
    <row r="18">
      <c r="A18" s="51">
        <v>15.0</v>
      </c>
      <c r="B18" s="44" t="s">
        <v>48</v>
      </c>
      <c r="C18" s="44" t="s">
        <v>49</v>
      </c>
      <c r="D18" s="45" t="str">
        <f t="shared" si="1"/>
        <v>Andrius Pelakauskas</v>
      </c>
      <c r="E18" s="44" t="s">
        <v>24</v>
      </c>
      <c r="F18" s="38"/>
      <c r="G18" s="34">
        <v>251.0</v>
      </c>
      <c r="H18" s="34">
        <v>161.0</v>
      </c>
      <c r="I18" s="34">
        <v>236.0</v>
      </c>
      <c r="J18" s="34">
        <v>222.0</v>
      </c>
      <c r="K18" s="34">
        <v>235.0</v>
      </c>
      <c r="L18" s="34">
        <v>211.0</v>
      </c>
      <c r="M18" s="30">
        <f t="shared" si="2"/>
        <v>1316</v>
      </c>
      <c r="N18" s="31">
        <f t="shared" si="3"/>
        <v>1316</v>
      </c>
      <c r="O18" s="32">
        <f t="shared" si="4"/>
        <v>219.3333333</v>
      </c>
      <c r="P18" s="33">
        <f t="shared" si="5"/>
        <v>251</v>
      </c>
      <c r="Q18" s="38"/>
      <c r="R18" s="8"/>
      <c r="S18" s="8"/>
      <c r="T18" s="8"/>
      <c r="U18" s="8"/>
      <c r="V18" s="8"/>
      <c r="W18" s="8"/>
      <c r="X18" s="8"/>
      <c r="Y18" s="8"/>
      <c r="Z18" s="8"/>
    </row>
    <row r="19">
      <c r="A19" s="51">
        <v>16.0</v>
      </c>
      <c r="B19" s="25" t="s">
        <v>50</v>
      </c>
      <c r="C19" s="25" t="s">
        <v>51</v>
      </c>
      <c r="D19" s="26" t="str">
        <f t="shared" si="1"/>
        <v>Toms Pultraks</v>
      </c>
      <c r="E19" s="25" t="s">
        <v>37</v>
      </c>
      <c r="F19" s="27"/>
      <c r="G19" s="55">
        <v>256.0</v>
      </c>
      <c r="H19" s="55">
        <v>218.0</v>
      </c>
      <c r="I19" s="55">
        <v>225.0</v>
      </c>
      <c r="J19" s="55">
        <v>195.0</v>
      </c>
      <c r="K19" s="55">
        <v>202.0</v>
      </c>
      <c r="L19" s="55">
        <v>207.0</v>
      </c>
      <c r="M19" s="30">
        <f t="shared" si="2"/>
        <v>1303</v>
      </c>
      <c r="N19" s="31">
        <f t="shared" si="3"/>
        <v>1303</v>
      </c>
      <c r="O19" s="32">
        <f t="shared" si="4"/>
        <v>217.1666667</v>
      </c>
      <c r="P19" s="33">
        <f t="shared" si="5"/>
        <v>256</v>
      </c>
      <c r="Q19" s="38"/>
      <c r="R19" s="8"/>
      <c r="S19" s="8"/>
      <c r="T19" s="8"/>
      <c r="U19" s="8"/>
      <c r="V19" s="8"/>
      <c r="W19" s="8"/>
      <c r="X19" s="8"/>
      <c r="Y19" s="8"/>
      <c r="Z19" s="8"/>
    </row>
    <row r="20">
      <c r="A20" s="51">
        <v>17.0</v>
      </c>
      <c r="B20" s="44" t="s">
        <v>48</v>
      </c>
      <c r="C20" s="44" t="s">
        <v>52</v>
      </c>
      <c r="D20" s="45" t="str">
        <f t="shared" si="1"/>
        <v>Andrius Gasparavicius</v>
      </c>
      <c r="E20" s="44" t="s">
        <v>24</v>
      </c>
      <c r="F20" s="56"/>
      <c r="G20" s="41">
        <v>230.0</v>
      </c>
      <c r="H20" s="41">
        <v>214.0</v>
      </c>
      <c r="I20" s="41">
        <v>195.0</v>
      </c>
      <c r="J20" s="57">
        <v>237.0</v>
      </c>
      <c r="K20" s="57">
        <v>211.0</v>
      </c>
      <c r="L20" s="57">
        <v>215.0</v>
      </c>
      <c r="M20" s="30">
        <f t="shared" si="2"/>
        <v>1302</v>
      </c>
      <c r="N20" s="31">
        <f t="shared" si="3"/>
        <v>1302</v>
      </c>
      <c r="O20" s="32">
        <f t="shared" si="4"/>
        <v>217</v>
      </c>
      <c r="P20" s="33">
        <f t="shared" si="5"/>
        <v>237</v>
      </c>
      <c r="Q20" s="38"/>
      <c r="R20" s="8"/>
      <c r="S20" s="8"/>
      <c r="T20" s="8"/>
      <c r="U20" s="8"/>
      <c r="V20" s="8"/>
      <c r="W20" s="8"/>
      <c r="X20" s="8"/>
      <c r="Y20" s="8"/>
      <c r="Z20" s="8"/>
    </row>
    <row r="21">
      <c r="A21" s="51">
        <v>18.0</v>
      </c>
      <c r="B21" s="25" t="s">
        <v>53</v>
      </c>
      <c r="C21" s="25" t="s">
        <v>54</v>
      </c>
      <c r="D21" s="26" t="str">
        <f t="shared" si="1"/>
        <v>Artūrs Ļevikins</v>
      </c>
      <c r="E21" s="25" t="s">
        <v>37</v>
      </c>
      <c r="F21" s="58"/>
      <c r="G21" s="29">
        <v>188.0</v>
      </c>
      <c r="H21" s="29">
        <v>203.0</v>
      </c>
      <c r="I21" s="29">
        <v>232.0</v>
      </c>
      <c r="J21" s="29">
        <v>190.0</v>
      </c>
      <c r="K21" s="29">
        <v>214.0</v>
      </c>
      <c r="L21" s="29">
        <v>267.0</v>
      </c>
      <c r="M21" s="30">
        <f t="shared" si="2"/>
        <v>1294</v>
      </c>
      <c r="N21" s="31">
        <f t="shared" si="3"/>
        <v>1294</v>
      </c>
      <c r="O21" s="32">
        <f t="shared" si="4"/>
        <v>215.6666667</v>
      </c>
      <c r="P21" s="33">
        <f t="shared" si="5"/>
        <v>267</v>
      </c>
      <c r="Q21" s="38"/>
      <c r="R21" s="8"/>
      <c r="S21" s="8"/>
      <c r="T21" s="8"/>
      <c r="U21" s="8"/>
      <c r="V21" s="8"/>
      <c r="W21" s="8"/>
      <c r="X21" s="8"/>
      <c r="Y21" s="8"/>
      <c r="Z21" s="8"/>
    </row>
    <row r="22">
      <c r="A22" s="59">
        <v>19.0</v>
      </c>
      <c r="B22" s="25" t="s">
        <v>55</v>
      </c>
      <c r="C22" s="25" t="s">
        <v>56</v>
      </c>
      <c r="D22" s="26" t="str">
        <f t="shared" si="1"/>
        <v>Karolis Šmidtas</v>
      </c>
      <c r="E22" s="25" t="s">
        <v>24</v>
      </c>
      <c r="F22" s="60"/>
      <c r="G22" s="28">
        <v>216.0</v>
      </c>
      <c r="H22" s="28">
        <v>195.0</v>
      </c>
      <c r="I22" s="28">
        <v>269.0</v>
      </c>
      <c r="J22" s="28">
        <v>191.0</v>
      </c>
      <c r="K22" s="28">
        <v>186.0</v>
      </c>
      <c r="L22" s="28">
        <v>236.0</v>
      </c>
      <c r="M22" s="30">
        <f t="shared" si="2"/>
        <v>1293</v>
      </c>
      <c r="N22" s="31">
        <f t="shared" si="3"/>
        <v>1293</v>
      </c>
      <c r="O22" s="32">
        <f t="shared" si="4"/>
        <v>215.5</v>
      </c>
      <c r="P22" s="33">
        <f t="shared" si="5"/>
        <v>269</v>
      </c>
      <c r="Q22" s="38"/>
      <c r="R22" s="8"/>
      <c r="S22" s="8"/>
      <c r="T22" s="8"/>
      <c r="U22" s="8"/>
      <c r="V22" s="8"/>
      <c r="W22" s="8"/>
      <c r="X22" s="8"/>
      <c r="Y22" s="8"/>
      <c r="Z22" s="8"/>
    </row>
    <row r="23">
      <c r="A23" s="52">
        <v>20.0</v>
      </c>
      <c r="B23" s="47" t="s">
        <v>57</v>
      </c>
      <c r="C23" s="47" t="s">
        <v>58</v>
      </c>
      <c r="D23" s="50" t="str">
        <f t="shared" si="1"/>
        <v>Kaisa-ly Lee</v>
      </c>
      <c r="E23" s="47" t="s">
        <v>19</v>
      </c>
      <c r="F23" s="28">
        <v>8.0</v>
      </c>
      <c r="G23" s="28">
        <v>226.0</v>
      </c>
      <c r="H23" s="28">
        <v>218.0</v>
      </c>
      <c r="I23" s="28">
        <v>183.0</v>
      </c>
      <c r="J23" s="28">
        <v>170.0</v>
      </c>
      <c r="K23" s="28">
        <v>171.0</v>
      </c>
      <c r="L23" s="28">
        <v>267.0</v>
      </c>
      <c r="M23" s="30">
        <f t="shared" si="2"/>
        <v>1235</v>
      </c>
      <c r="N23" s="31">
        <f t="shared" si="3"/>
        <v>1283</v>
      </c>
      <c r="O23" s="32">
        <f t="shared" si="4"/>
        <v>205.8333333</v>
      </c>
      <c r="P23" s="33">
        <f t="shared" si="5"/>
        <v>267</v>
      </c>
      <c r="Q23" s="38"/>
      <c r="R23" s="8"/>
      <c r="S23" s="8"/>
      <c r="T23" s="8"/>
      <c r="U23" s="8"/>
      <c r="V23" s="8"/>
      <c r="W23" s="8"/>
      <c r="X23" s="8"/>
      <c r="Y23" s="8"/>
      <c r="Z23" s="8"/>
    </row>
    <row r="24">
      <c r="A24" s="61">
        <v>21.0</v>
      </c>
      <c r="B24" s="62" t="s">
        <v>48</v>
      </c>
      <c r="C24" s="62" t="s">
        <v>59</v>
      </c>
      <c r="D24" s="63" t="str">
        <f t="shared" si="1"/>
        <v>Andrius Pocius</v>
      </c>
      <c r="E24" s="62" t="s">
        <v>24</v>
      </c>
      <c r="F24" s="28"/>
      <c r="G24" s="28">
        <v>173.0</v>
      </c>
      <c r="H24" s="28">
        <v>215.0</v>
      </c>
      <c r="I24" s="28">
        <v>194.0</v>
      </c>
      <c r="J24" s="28">
        <v>224.0</v>
      </c>
      <c r="K24" s="28">
        <v>244.0</v>
      </c>
      <c r="L24" s="28">
        <v>228.0</v>
      </c>
      <c r="M24" s="30">
        <f t="shared" si="2"/>
        <v>1278</v>
      </c>
      <c r="N24" s="31">
        <f t="shared" si="3"/>
        <v>1278</v>
      </c>
      <c r="O24" s="32">
        <f t="shared" si="4"/>
        <v>213</v>
      </c>
      <c r="P24" s="33">
        <f t="shared" si="5"/>
        <v>244</v>
      </c>
      <c r="Q24" s="38"/>
      <c r="R24" s="8"/>
      <c r="S24" s="8"/>
      <c r="T24" s="8"/>
      <c r="U24" s="8"/>
      <c r="V24" s="8"/>
      <c r="W24" s="8"/>
      <c r="X24" s="8"/>
      <c r="Y24" s="8"/>
      <c r="Z24" s="8"/>
    </row>
    <row r="25">
      <c r="A25" s="64">
        <v>22.0</v>
      </c>
      <c r="B25" s="65" t="s">
        <v>60</v>
      </c>
      <c r="C25" s="39" t="s">
        <v>61</v>
      </c>
      <c r="D25" s="40" t="str">
        <f t="shared" si="1"/>
        <v>Emilijus Grigoraitis</v>
      </c>
      <c r="E25" s="39" t="s">
        <v>24</v>
      </c>
      <c r="F25" s="56"/>
      <c r="G25" s="41">
        <v>188.0</v>
      </c>
      <c r="H25" s="41">
        <v>192.0</v>
      </c>
      <c r="I25" s="41">
        <v>190.0</v>
      </c>
      <c r="J25" s="41">
        <v>278.0</v>
      </c>
      <c r="K25" s="41">
        <v>203.0</v>
      </c>
      <c r="L25" s="41">
        <v>227.0</v>
      </c>
      <c r="M25" s="30">
        <f t="shared" si="2"/>
        <v>1278</v>
      </c>
      <c r="N25" s="31">
        <f t="shared" si="3"/>
        <v>1278</v>
      </c>
      <c r="O25" s="32">
        <f t="shared" si="4"/>
        <v>213</v>
      </c>
      <c r="P25" s="33">
        <f t="shared" si="5"/>
        <v>278</v>
      </c>
      <c r="Q25" s="38"/>
      <c r="R25" s="8"/>
      <c r="S25" s="8"/>
      <c r="T25" s="8"/>
      <c r="U25" s="8"/>
      <c r="V25" s="8"/>
      <c r="W25" s="8"/>
      <c r="X25" s="8"/>
      <c r="Y25" s="8"/>
      <c r="Z25" s="8"/>
    </row>
    <row r="26">
      <c r="A26" s="66">
        <v>23.0</v>
      </c>
      <c r="B26" s="44" t="s">
        <v>62</v>
      </c>
      <c r="C26" s="67" t="s">
        <v>63</v>
      </c>
      <c r="D26" s="45" t="str">
        <f t="shared" si="1"/>
        <v>Rasa Germanavičienė</v>
      </c>
      <c r="E26" s="44" t="s">
        <v>24</v>
      </c>
      <c r="F26" s="41">
        <v>8.0</v>
      </c>
      <c r="G26" s="41">
        <v>201.0</v>
      </c>
      <c r="H26" s="41">
        <v>196.0</v>
      </c>
      <c r="I26" s="41">
        <v>231.0</v>
      </c>
      <c r="J26" s="41">
        <v>213.0</v>
      </c>
      <c r="K26" s="41">
        <v>209.0</v>
      </c>
      <c r="L26" s="41">
        <v>180.0</v>
      </c>
      <c r="M26" s="30">
        <f t="shared" si="2"/>
        <v>1230</v>
      </c>
      <c r="N26" s="31">
        <f t="shared" si="3"/>
        <v>1278</v>
      </c>
      <c r="O26" s="32">
        <f t="shared" si="4"/>
        <v>205</v>
      </c>
      <c r="P26" s="33">
        <f t="shared" si="5"/>
        <v>231</v>
      </c>
      <c r="Q26" s="38"/>
      <c r="R26" s="8"/>
      <c r="S26" s="8"/>
      <c r="T26" s="8"/>
      <c r="U26" s="8"/>
      <c r="V26" s="8"/>
      <c r="W26" s="8"/>
      <c r="X26" s="8"/>
      <c r="Y26" s="8"/>
      <c r="Z26" s="8"/>
    </row>
    <row r="27">
      <c r="A27" s="64">
        <v>24.0</v>
      </c>
      <c r="B27" s="25" t="s">
        <v>64</v>
      </c>
      <c r="C27" s="25" t="s">
        <v>43</v>
      </c>
      <c r="D27" s="26" t="str">
        <f t="shared" si="1"/>
        <v>Arsēnijs Hudjakovs</v>
      </c>
      <c r="E27" s="25" t="s">
        <v>37</v>
      </c>
      <c r="F27" s="60"/>
      <c r="G27" s="28">
        <v>225.0</v>
      </c>
      <c r="H27" s="28">
        <v>215.0</v>
      </c>
      <c r="I27" s="28">
        <v>246.0</v>
      </c>
      <c r="J27" s="29">
        <v>173.0</v>
      </c>
      <c r="K27" s="29">
        <v>165.0</v>
      </c>
      <c r="L27" s="29">
        <v>243.0</v>
      </c>
      <c r="M27" s="68">
        <f t="shared" si="2"/>
        <v>1267</v>
      </c>
      <c r="N27" s="31">
        <f t="shared" si="3"/>
        <v>1267</v>
      </c>
      <c r="O27" s="69">
        <f t="shared" si="4"/>
        <v>211.1666667</v>
      </c>
      <c r="P27" s="33">
        <f t="shared" si="5"/>
        <v>246</v>
      </c>
      <c r="Q27" s="38"/>
      <c r="R27" s="8"/>
      <c r="S27" s="8"/>
      <c r="T27" s="8"/>
      <c r="U27" s="8"/>
      <c r="V27" s="8"/>
      <c r="W27" s="8"/>
      <c r="X27" s="8"/>
      <c r="Y27" s="8"/>
      <c r="Z27" s="8"/>
    </row>
    <row r="28">
      <c r="A28" s="64">
        <v>25.0</v>
      </c>
      <c r="B28" s="25" t="s">
        <v>65</v>
      </c>
      <c r="C28" s="25" t="s">
        <v>66</v>
      </c>
      <c r="D28" s="26" t="str">
        <f t="shared" si="1"/>
        <v>Dmitrijs Čebotarjovs</v>
      </c>
      <c r="E28" s="25" t="s">
        <v>37</v>
      </c>
      <c r="F28" s="58"/>
      <c r="G28" s="29">
        <v>258.0</v>
      </c>
      <c r="H28" s="29">
        <v>190.0</v>
      </c>
      <c r="I28" s="29">
        <v>157.0</v>
      </c>
      <c r="J28" s="29">
        <v>241.0</v>
      </c>
      <c r="K28" s="29">
        <v>237.0</v>
      </c>
      <c r="L28" s="29">
        <v>171.0</v>
      </c>
      <c r="M28" s="68">
        <f t="shared" si="2"/>
        <v>1254</v>
      </c>
      <c r="N28" s="31">
        <f t="shared" si="3"/>
        <v>1254</v>
      </c>
      <c r="O28" s="69">
        <f t="shared" si="4"/>
        <v>209</v>
      </c>
      <c r="P28" s="33">
        <f t="shared" si="5"/>
        <v>258</v>
      </c>
      <c r="Q28" s="38"/>
      <c r="R28" s="8"/>
      <c r="S28" s="8"/>
      <c r="T28" s="8"/>
      <c r="U28" s="8"/>
      <c r="V28" s="8"/>
      <c r="W28" s="8"/>
      <c r="X28" s="8"/>
      <c r="Y28" s="8"/>
      <c r="Z28" s="8"/>
    </row>
    <row r="29">
      <c r="A29" s="66">
        <v>26.0</v>
      </c>
      <c r="B29" s="25" t="s">
        <v>67</v>
      </c>
      <c r="C29" s="25" t="s">
        <v>68</v>
      </c>
      <c r="D29" s="26" t="str">
        <f t="shared" si="1"/>
        <v>Zaneta Smidtiene</v>
      </c>
      <c r="E29" s="25" t="s">
        <v>24</v>
      </c>
      <c r="F29" s="28">
        <v>8.0</v>
      </c>
      <c r="G29" s="28">
        <v>163.0</v>
      </c>
      <c r="H29" s="28">
        <v>223.0</v>
      </c>
      <c r="I29" s="28">
        <v>180.0</v>
      </c>
      <c r="J29" s="28">
        <v>170.0</v>
      </c>
      <c r="K29" s="28">
        <v>224.0</v>
      </c>
      <c r="L29" s="28">
        <v>245.0</v>
      </c>
      <c r="M29" s="68">
        <f t="shared" si="2"/>
        <v>1205</v>
      </c>
      <c r="N29" s="31">
        <f t="shared" si="3"/>
        <v>1253</v>
      </c>
      <c r="O29" s="69">
        <f t="shared" si="4"/>
        <v>200.8333333</v>
      </c>
      <c r="P29" s="33">
        <f t="shared" si="5"/>
        <v>245</v>
      </c>
      <c r="Q29" s="38"/>
      <c r="R29" s="8"/>
      <c r="S29" s="8"/>
      <c r="T29" s="8"/>
      <c r="U29" s="8"/>
      <c r="V29" s="8"/>
      <c r="W29" s="8"/>
      <c r="X29" s="8"/>
      <c r="Y29" s="8"/>
      <c r="Z29" s="8"/>
    </row>
    <row r="30">
      <c r="A30" s="64">
        <v>27.0</v>
      </c>
      <c r="B30" s="25" t="s">
        <v>69</v>
      </c>
      <c r="C30" s="25" t="s">
        <v>70</v>
      </c>
      <c r="D30" s="26" t="str">
        <f t="shared" si="1"/>
        <v>Elvijs Udo Dimpers</v>
      </c>
      <c r="E30" s="25" t="s">
        <v>37</v>
      </c>
      <c r="F30" s="60"/>
      <c r="G30" s="28">
        <v>234.0</v>
      </c>
      <c r="H30" s="28">
        <v>194.0</v>
      </c>
      <c r="I30" s="28">
        <v>192.0</v>
      </c>
      <c r="J30" s="28">
        <v>236.0</v>
      </c>
      <c r="K30" s="28">
        <v>188.0</v>
      </c>
      <c r="L30" s="28">
        <v>202.0</v>
      </c>
      <c r="M30" s="68">
        <f t="shared" si="2"/>
        <v>1246</v>
      </c>
      <c r="N30" s="31">
        <f t="shared" si="3"/>
        <v>1246</v>
      </c>
      <c r="O30" s="69">
        <f t="shared" si="4"/>
        <v>207.6666667</v>
      </c>
      <c r="P30" s="33">
        <f t="shared" si="5"/>
        <v>236</v>
      </c>
      <c r="Q30" s="38"/>
      <c r="R30" s="8"/>
      <c r="S30" s="8"/>
      <c r="T30" s="8"/>
      <c r="U30" s="8"/>
      <c r="V30" s="8"/>
      <c r="W30" s="8"/>
      <c r="X30" s="8"/>
      <c r="Y30" s="8"/>
      <c r="Z30" s="8"/>
    </row>
    <row r="31" ht="15.0" customHeight="1">
      <c r="A31" s="64">
        <v>28.0</v>
      </c>
      <c r="B31" s="25" t="s">
        <v>71</v>
      </c>
      <c r="C31" s="25" t="s">
        <v>72</v>
      </c>
      <c r="D31" s="26" t="str">
        <f t="shared" si="1"/>
        <v>Caspar Lepikult</v>
      </c>
      <c r="E31" s="25" t="s">
        <v>19</v>
      </c>
      <c r="F31" s="60"/>
      <c r="G31" s="28">
        <v>170.0</v>
      </c>
      <c r="H31" s="28">
        <v>194.0</v>
      </c>
      <c r="I31" s="28">
        <v>202.0</v>
      </c>
      <c r="J31" s="28">
        <v>221.0</v>
      </c>
      <c r="K31" s="28">
        <v>217.0</v>
      </c>
      <c r="L31" s="28">
        <v>237.0</v>
      </c>
      <c r="M31" s="68">
        <f t="shared" si="2"/>
        <v>1241</v>
      </c>
      <c r="N31" s="31">
        <f t="shared" si="3"/>
        <v>1241</v>
      </c>
      <c r="O31" s="69">
        <f t="shared" si="4"/>
        <v>206.8333333</v>
      </c>
      <c r="P31" s="33">
        <f t="shared" si="5"/>
        <v>237</v>
      </c>
      <c r="Q31" s="38"/>
      <c r="R31" s="8"/>
      <c r="S31" s="8"/>
      <c r="T31" s="8"/>
      <c r="U31" s="8"/>
      <c r="V31" s="8"/>
      <c r="W31" s="8"/>
      <c r="X31" s="8"/>
      <c r="Y31" s="8"/>
      <c r="Z31" s="8"/>
    </row>
    <row r="32" ht="15.0" customHeight="1">
      <c r="A32" s="64">
        <v>29.0</v>
      </c>
      <c r="B32" s="47" t="s">
        <v>73</v>
      </c>
      <c r="C32" s="47" t="s">
        <v>74</v>
      </c>
      <c r="D32" s="50" t="str">
        <f t="shared" si="1"/>
        <v>Rimantas Daubaras</v>
      </c>
      <c r="E32" s="47" t="s">
        <v>24</v>
      </c>
      <c r="F32" s="60"/>
      <c r="G32" s="28">
        <v>224.0</v>
      </c>
      <c r="H32" s="28">
        <v>183.0</v>
      </c>
      <c r="I32" s="28">
        <v>147.0</v>
      </c>
      <c r="J32" s="28">
        <v>192.0</v>
      </c>
      <c r="K32" s="28">
        <v>266.0</v>
      </c>
      <c r="L32" s="28">
        <v>220.0</v>
      </c>
      <c r="M32" s="68">
        <f t="shared" si="2"/>
        <v>1232</v>
      </c>
      <c r="N32" s="31">
        <f t="shared" si="3"/>
        <v>1232</v>
      </c>
      <c r="O32" s="69">
        <f t="shared" si="4"/>
        <v>205.3333333</v>
      </c>
      <c r="P32" s="33">
        <f t="shared" si="5"/>
        <v>266</v>
      </c>
      <c r="Q32" s="38"/>
      <c r="R32" s="8"/>
      <c r="S32" s="8"/>
      <c r="T32" s="8"/>
      <c r="U32" s="8"/>
      <c r="V32" s="8"/>
      <c r="W32" s="8"/>
      <c r="X32" s="8"/>
      <c r="Y32" s="8"/>
      <c r="Z32" s="8"/>
    </row>
    <row r="33" ht="15.0" customHeight="1">
      <c r="A33" s="64">
        <v>30.0</v>
      </c>
      <c r="B33" s="25" t="s">
        <v>75</v>
      </c>
      <c r="C33" s="25" t="s">
        <v>76</v>
      </c>
      <c r="D33" s="26" t="str">
        <f t="shared" si="1"/>
        <v>Romas  Jasevicius</v>
      </c>
      <c r="E33" s="25" t="s">
        <v>24</v>
      </c>
      <c r="F33" s="60"/>
      <c r="G33" s="28">
        <v>192.0</v>
      </c>
      <c r="H33" s="28">
        <v>244.0</v>
      </c>
      <c r="I33" s="28">
        <v>215.0</v>
      </c>
      <c r="J33" s="29">
        <v>217.0</v>
      </c>
      <c r="K33" s="29">
        <v>182.0</v>
      </c>
      <c r="L33" s="29">
        <v>182.0</v>
      </c>
      <c r="M33" s="68">
        <f t="shared" si="2"/>
        <v>1232</v>
      </c>
      <c r="N33" s="31">
        <f t="shared" si="3"/>
        <v>1232</v>
      </c>
      <c r="O33" s="69">
        <f t="shared" si="4"/>
        <v>205.3333333</v>
      </c>
      <c r="P33" s="33">
        <f t="shared" si="5"/>
        <v>244</v>
      </c>
      <c r="Q33" s="38"/>
      <c r="R33" s="8"/>
      <c r="S33" s="8"/>
      <c r="T33" s="8"/>
      <c r="U33" s="8"/>
      <c r="V33" s="8"/>
      <c r="W33" s="8"/>
      <c r="X33" s="8"/>
      <c r="Y33" s="8"/>
      <c r="Z33" s="8"/>
    </row>
    <row r="34" ht="15.0" customHeight="1">
      <c r="A34" s="64">
        <v>31.0</v>
      </c>
      <c r="B34" s="25" t="s">
        <v>77</v>
      </c>
      <c r="C34" s="25" t="s">
        <v>78</v>
      </c>
      <c r="D34" s="26" t="str">
        <f t="shared" si="1"/>
        <v>Edgars Juberts</v>
      </c>
      <c r="E34" s="25" t="s">
        <v>37</v>
      </c>
      <c r="F34" s="58"/>
      <c r="G34" s="29">
        <v>168.0</v>
      </c>
      <c r="H34" s="29">
        <v>173.0</v>
      </c>
      <c r="I34" s="29">
        <v>208.0</v>
      </c>
      <c r="J34" s="29">
        <v>188.0</v>
      </c>
      <c r="K34" s="29">
        <v>246.0</v>
      </c>
      <c r="L34" s="29">
        <v>246.0</v>
      </c>
      <c r="M34" s="68">
        <f t="shared" si="2"/>
        <v>1229</v>
      </c>
      <c r="N34" s="31">
        <f t="shared" si="3"/>
        <v>1229</v>
      </c>
      <c r="O34" s="69">
        <f t="shared" si="4"/>
        <v>204.8333333</v>
      </c>
      <c r="P34" s="33">
        <f t="shared" si="5"/>
        <v>246</v>
      </c>
      <c r="Q34" s="38"/>
      <c r="R34" s="8"/>
      <c r="S34" s="8"/>
      <c r="T34" s="8"/>
      <c r="U34" s="8"/>
      <c r="V34" s="8"/>
      <c r="W34" s="8"/>
      <c r="X34" s="8"/>
      <c r="Y34" s="8"/>
      <c r="Z34" s="8"/>
    </row>
    <row r="35" ht="15.0" customHeight="1">
      <c r="A35" s="64">
        <v>32.0</v>
      </c>
      <c r="B35" s="47" t="s">
        <v>79</v>
      </c>
      <c r="C35" s="47" t="s">
        <v>80</v>
      </c>
      <c r="D35" s="26" t="str">
        <f t="shared" si="1"/>
        <v>Edmunds Jansons</v>
      </c>
      <c r="E35" s="47" t="s">
        <v>37</v>
      </c>
      <c r="F35" s="60"/>
      <c r="G35" s="28">
        <v>235.0</v>
      </c>
      <c r="H35" s="28">
        <v>165.0</v>
      </c>
      <c r="I35" s="28">
        <v>214.0</v>
      </c>
      <c r="J35" s="28">
        <v>212.0</v>
      </c>
      <c r="K35" s="28">
        <v>224.0</v>
      </c>
      <c r="L35" s="28">
        <v>160.0</v>
      </c>
      <c r="M35" s="68">
        <f t="shared" si="2"/>
        <v>1210</v>
      </c>
      <c r="N35" s="31">
        <f t="shared" si="3"/>
        <v>1210</v>
      </c>
      <c r="O35" s="69">
        <f t="shared" si="4"/>
        <v>201.6666667</v>
      </c>
      <c r="P35" s="33">
        <f t="shared" si="5"/>
        <v>235</v>
      </c>
      <c r="Q35" s="38"/>
      <c r="R35" s="8"/>
      <c r="S35" s="8"/>
      <c r="T35" s="8"/>
      <c r="U35" s="8"/>
      <c r="V35" s="8"/>
      <c r="W35" s="8"/>
      <c r="X35" s="8"/>
      <c r="Y35" s="8"/>
      <c r="Z35" s="8"/>
    </row>
    <row r="36" ht="15.0" customHeight="1">
      <c r="A36" s="64">
        <v>33.0</v>
      </c>
      <c r="B36" s="25" t="s">
        <v>81</v>
      </c>
      <c r="C36" s="25" t="s">
        <v>82</v>
      </c>
      <c r="D36" s="26" t="str">
        <f t="shared" si="1"/>
        <v>Māris Dukurs</v>
      </c>
      <c r="E36" s="25" t="s">
        <v>37</v>
      </c>
      <c r="F36" s="60"/>
      <c r="G36" s="28">
        <v>206.0</v>
      </c>
      <c r="H36" s="28">
        <v>197.0</v>
      </c>
      <c r="I36" s="28">
        <v>196.0</v>
      </c>
      <c r="J36" s="28">
        <v>214.0</v>
      </c>
      <c r="K36" s="28">
        <v>221.0</v>
      </c>
      <c r="L36" s="28">
        <v>172.0</v>
      </c>
      <c r="M36" s="68">
        <f t="shared" si="2"/>
        <v>1206</v>
      </c>
      <c r="N36" s="31">
        <f t="shared" si="3"/>
        <v>1206</v>
      </c>
      <c r="O36" s="69">
        <f t="shared" si="4"/>
        <v>201</v>
      </c>
      <c r="P36" s="33">
        <f t="shared" si="5"/>
        <v>221</v>
      </c>
      <c r="Q36" s="38"/>
      <c r="R36" s="8"/>
      <c r="S36" s="8"/>
      <c r="T36" s="8"/>
      <c r="U36" s="8"/>
      <c r="V36" s="8"/>
      <c r="W36" s="8"/>
      <c r="X36" s="8"/>
      <c r="Y36" s="8"/>
      <c r="Z36" s="8"/>
    </row>
    <row r="37" ht="15.0" customHeight="1">
      <c r="A37" s="64">
        <v>34.0</v>
      </c>
      <c r="B37" s="39" t="s">
        <v>83</v>
      </c>
      <c r="C37" s="39" t="s">
        <v>84</v>
      </c>
      <c r="D37" s="40" t="str">
        <f t="shared" si="1"/>
        <v>Andis  Dārziņš</v>
      </c>
      <c r="E37" s="39" t="s">
        <v>37</v>
      </c>
      <c r="F37" s="56"/>
      <c r="G37" s="41">
        <v>218.0</v>
      </c>
      <c r="H37" s="41">
        <v>182.0</v>
      </c>
      <c r="I37" s="41">
        <v>216.0</v>
      </c>
      <c r="J37" s="41">
        <v>175.0</v>
      </c>
      <c r="K37" s="41">
        <v>205.0</v>
      </c>
      <c r="L37" s="41">
        <v>202.0</v>
      </c>
      <c r="M37" s="68">
        <f t="shared" si="2"/>
        <v>1198</v>
      </c>
      <c r="N37" s="31">
        <f t="shared" si="3"/>
        <v>1198</v>
      </c>
      <c r="O37" s="69">
        <f t="shared" si="4"/>
        <v>199.6666667</v>
      </c>
      <c r="P37" s="33">
        <f t="shared" si="5"/>
        <v>218</v>
      </c>
      <c r="Q37" s="38"/>
      <c r="R37" s="8"/>
      <c r="S37" s="8"/>
      <c r="T37" s="8"/>
      <c r="U37" s="8"/>
      <c r="V37" s="8"/>
      <c r="W37" s="8"/>
      <c r="X37" s="8"/>
      <c r="Y37" s="8"/>
      <c r="Z37" s="8"/>
    </row>
    <row r="38" ht="15.0" customHeight="1">
      <c r="A38" s="64">
        <v>35.0</v>
      </c>
      <c r="B38" s="62" t="s">
        <v>85</v>
      </c>
      <c r="C38" s="62" t="s">
        <v>86</v>
      </c>
      <c r="D38" s="63" t="str">
        <f t="shared" si="1"/>
        <v>Dalia Dragūnaitė</v>
      </c>
      <c r="E38" s="62" t="s">
        <v>24</v>
      </c>
      <c r="F38" s="28">
        <v>8.0</v>
      </c>
      <c r="G38" s="28">
        <v>182.0</v>
      </c>
      <c r="H38" s="28">
        <v>204.0</v>
      </c>
      <c r="I38" s="28">
        <v>190.0</v>
      </c>
      <c r="J38" s="28">
        <v>156.0</v>
      </c>
      <c r="K38" s="28">
        <v>159.0</v>
      </c>
      <c r="L38" s="28">
        <v>258.0</v>
      </c>
      <c r="M38" s="68">
        <f t="shared" si="2"/>
        <v>1149</v>
      </c>
      <c r="N38" s="31">
        <f t="shared" si="3"/>
        <v>1197</v>
      </c>
      <c r="O38" s="69">
        <f t="shared" si="4"/>
        <v>191.5</v>
      </c>
      <c r="P38" s="33">
        <f t="shared" si="5"/>
        <v>258</v>
      </c>
      <c r="Q38" s="38"/>
      <c r="R38" s="8"/>
      <c r="S38" s="8"/>
      <c r="T38" s="8"/>
      <c r="U38" s="8"/>
      <c r="V38" s="8"/>
      <c r="W38" s="8"/>
      <c r="X38" s="8"/>
      <c r="Y38" s="8"/>
      <c r="Z38" s="8"/>
    </row>
    <row r="39" ht="15.0" customHeight="1">
      <c r="A39" s="64">
        <v>36.0</v>
      </c>
      <c r="B39" s="47" t="s">
        <v>87</v>
      </c>
      <c r="C39" s="70" t="s">
        <v>63</v>
      </c>
      <c r="D39" s="50" t="str">
        <f t="shared" si="1"/>
        <v>Rasa  Germanavičienė</v>
      </c>
      <c r="E39" s="47" t="s">
        <v>24</v>
      </c>
      <c r="F39" s="28">
        <v>8.0</v>
      </c>
      <c r="G39" s="28">
        <v>148.0</v>
      </c>
      <c r="H39" s="28">
        <v>201.0</v>
      </c>
      <c r="I39" s="28">
        <v>191.0</v>
      </c>
      <c r="J39" s="28">
        <v>224.0</v>
      </c>
      <c r="K39" s="28">
        <v>188.0</v>
      </c>
      <c r="L39" s="28">
        <v>193.0</v>
      </c>
      <c r="M39" s="68">
        <f t="shared" si="2"/>
        <v>1145</v>
      </c>
      <c r="N39" s="31">
        <f t="shared" si="3"/>
        <v>1193</v>
      </c>
      <c r="O39" s="69">
        <f t="shared" si="4"/>
        <v>190.8333333</v>
      </c>
      <c r="P39" s="33">
        <f t="shared" si="5"/>
        <v>224</v>
      </c>
      <c r="Q39" s="38"/>
      <c r="R39" s="8"/>
      <c r="S39" s="8"/>
      <c r="T39" s="8"/>
      <c r="U39" s="8"/>
      <c r="V39" s="8"/>
      <c r="W39" s="8"/>
      <c r="X39" s="8"/>
      <c r="Y39" s="8"/>
      <c r="Z39" s="8"/>
    </row>
    <row r="40" ht="15.0" customHeight="1">
      <c r="A40" s="64">
        <v>37.0</v>
      </c>
      <c r="B40" s="39" t="s">
        <v>88</v>
      </c>
      <c r="C40" s="39" t="s">
        <v>89</v>
      </c>
      <c r="D40" s="40" t="str">
        <f t="shared" si="1"/>
        <v>Artūrs  Zavjalovs</v>
      </c>
      <c r="E40" s="39" t="s">
        <v>37</v>
      </c>
      <c r="F40" s="56"/>
      <c r="G40" s="41">
        <v>194.0</v>
      </c>
      <c r="H40" s="41">
        <v>202.0</v>
      </c>
      <c r="I40" s="41">
        <v>169.0</v>
      </c>
      <c r="J40" s="41">
        <v>172.0</v>
      </c>
      <c r="K40" s="41">
        <v>215.0</v>
      </c>
      <c r="L40" s="41">
        <v>236.0</v>
      </c>
      <c r="M40" s="68">
        <f t="shared" si="2"/>
        <v>1188</v>
      </c>
      <c r="N40" s="31">
        <f t="shared" si="3"/>
        <v>1188</v>
      </c>
      <c r="O40" s="69">
        <f t="shared" si="4"/>
        <v>198</v>
      </c>
      <c r="P40" s="33">
        <f t="shared" si="5"/>
        <v>236</v>
      </c>
      <c r="Q40" s="38"/>
      <c r="R40" s="8"/>
      <c r="S40" s="8"/>
      <c r="T40" s="8"/>
      <c r="U40" s="8"/>
      <c r="V40" s="8"/>
      <c r="W40" s="8"/>
      <c r="X40" s="8"/>
      <c r="Y40" s="8"/>
      <c r="Z40" s="8"/>
    </row>
    <row r="41" ht="15.0" customHeight="1">
      <c r="A41" s="64">
        <v>38.0</v>
      </c>
      <c r="B41" s="25" t="s">
        <v>90</v>
      </c>
      <c r="C41" s="25" t="s">
        <v>91</v>
      </c>
      <c r="D41" s="26" t="str">
        <f t="shared" si="1"/>
        <v>Laimontas Dinius</v>
      </c>
      <c r="E41" s="25" t="s">
        <v>24</v>
      </c>
      <c r="F41" s="60"/>
      <c r="G41" s="28">
        <v>244.0</v>
      </c>
      <c r="H41" s="28">
        <v>192.0</v>
      </c>
      <c r="I41" s="28">
        <v>159.0</v>
      </c>
      <c r="J41" s="28">
        <v>189.0</v>
      </c>
      <c r="K41" s="28">
        <v>172.0</v>
      </c>
      <c r="L41" s="28">
        <v>231.0</v>
      </c>
      <c r="M41" s="68">
        <f t="shared" si="2"/>
        <v>1187</v>
      </c>
      <c r="N41" s="31">
        <f t="shared" si="3"/>
        <v>1187</v>
      </c>
      <c r="O41" s="69">
        <f t="shared" si="4"/>
        <v>197.8333333</v>
      </c>
      <c r="P41" s="33">
        <f t="shared" si="5"/>
        <v>244</v>
      </c>
      <c r="Q41" s="38"/>
      <c r="R41" s="8"/>
      <c r="S41" s="8"/>
      <c r="T41" s="8"/>
      <c r="U41" s="8"/>
      <c r="V41" s="8"/>
      <c r="W41" s="8"/>
      <c r="X41" s="8"/>
      <c r="Y41" s="8"/>
      <c r="Z41" s="8"/>
    </row>
    <row r="42" ht="15.0" customHeight="1">
      <c r="A42" s="64">
        <v>39.0</v>
      </c>
      <c r="B42" s="39" t="s">
        <v>92</v>
      </c>
      <c r="C42" s="39" t="s">
        <v>93</v>
      </c>
      <c r="D42" s="40" t="str">
        <f t="shared" si="1"/>
        <v>Raimondas Narušis</v>
      </c>
      <c r="E42" s="39" t="s">
        <v>24</v>
      </c>
      <c r="F42" s="71"/>
      <c r="G42" s="54">
        <v>190.0</v>
      </c>
      <c r="H42" s="54">
        <v>206.0</v>
      </c>
      <c r="I42" s="54">
        <v>195.0</v>
      </c>
      <c r="J42" s="54">
        <v>179.0</v>
      </c>
      <c r="K42" s="54">
        <v>196.0</v>
      </c>
      <c r="L42" s="54">
        <v>221.0</v>
      </c>
      <c r="M42" s="68">
        <f t="shared" si="2"/>
        <v>1187</v>
      </c>
      <c r="N42" s="31">
        <f t="shared" si="3"/>
        <v>1187</v>
      </c>
      <c r="O42" s="69">
        <f t="shared" si="4"/>
        <v>197.8333333</v>
      </c>
      <c r="P42" s="33">
        <f t="shared" si="5"/>
        <v>221</v>
      </c>
      <c r="Q42" s="38"/>
      <c r="R42" s="8"/>
      <c r="S42" s="8"/>
      <c r="T42" s="8"/>
      <c r="U42" s="8"/>
      <c r="V42" s="8"/>
      <c r="W42" s="8"/>
      <c r="X42" s="8"/>
      <c r="Y42" s="8"/>
      <c r="Z42" s="8"/>
    </row>
    <row r="43" ht="15.0" customHeight="1">
      <c r="A43" s="64">
        <v>40.0</v>
      </c>
      <c r="B43" s="25" t="s">
        <v>94</v>
      </c>
      <c r="C43" s="25" t="s">
        <v>95</v>
      </c>
      <c r="D43" s="26" t="str">
        <f t="shared" si="1"/>
        <v>Justas  Lisauskas</v>
      </c>
      <c r="E43" s="25" t="s">
        <v>24</v>
      </c>
      <c r="F43" s="27"/>
      <c r="G43" s="55">
        <v>206.0</v>
      </c>
      <c r="H43" s="55">
        <v>156.0</v>
      </c>
      <c r="I43" s="55">
        <v>220.0</v>
      </c>
      <c r="J43" s="55">
        <v>244.0</v>
      </c>
      <c r="K43" s="55">
        <v>170.0</v>
      </c>
      <c r="L43" s="55">
        <v>191.0</v>
      </c>
      <c r="M43" s="68">
        <f t="shared" si="2"/>
        <v>1187</v>
      </c>
      <c r="N43" s="31">
        <f t="shared" si="3"/>
        <v>1187</v>
      </c>
      <c r="O43" s="69">
        <f t="shared" si="4"/>
        <v>197.8333333</v>
      </c>
      <c r="P43" s="33">
        <f t="shared" si="5"/>
        <v>244</v>
      </c>
      <c r="Q43" s="38"/>
      <c r="R43" s="8"/>
      <c r="S43" s="8"/>
      <c r="T43" s="8"/>
      <c r="U43" s="8"/>
      <c r="V43" s="8"/>
      <c r="W43" s="8"/>
      <c r="X43" s="8"/>
      <c r="Y43" s="8"/>
      <c r="Z43" s="8"/>
    </row>
    <row r="44" ht="15.0" customHeight="1">
      <c r="A44" s="64">
        <v>41.0</v>
      </c>
      <c r="B44" s="39" t="s">
        <v>96</v>
      </c>
      <c r="C44" s="39" t="s">
        <v>97</v>
      </c>
      <c r="D44" s="40" t="str">
        <f t="shared" si="1"/>
        <v>Vitalijus Malychinas</v>
      </c>
      <c r="E44" s="39" t="s">
        <v>24</v>
      </c>
      <c r="F44" s="38"/>
      <c r="G44" s="34">
        <v>232.0</v>
      </c>
      <c r="H44" s="34">
        <v>170.0</v>
      </c>
      <c r="I44" s="34">
        <v>209.0</v>
      </c>
      <c r="J44" s="34">
        <v>201.0</v>
      </c>
      <c r="K44" s="34">
        <v>191.0</v>
      </c>
      <c r="L44" s="34">
        <v>177.0</v>
      </c>
      <c r="M44" s="68">
        <f t="shared" si="2"/>
        <v>1180</v>
      </c>
      <c r="N44" s="31">
        <f t="shared" si="3"/>
        <v>1180</v>
      </c>
      <c r="O44" s="69">
        <f t="shared" si="4"/>
        <v>196.6666667</v>
      </c>
      <c r="P44" s="33">
        <f t="shared" si="5"/>
        <v>232</v>
      </c>
      <c r="Q44" s="38"/>
      <c r="R44" s="8"/>
      <c r="S44" s="8"/>
      <c r="T44" s="8"/>
      <c r="U44" s="8"/>
      <c r="V44" s="8"/>
      <c r="W44" s="8"/>
      <c r="X44" s="8"/>
      <c r="Y44" s="8"/>
      <c r="Z44" s="8"/>
    </row>
    <row r="45" ht="15.0" customHeight="1">
      <c r="A45" s="64">
        <v>42.0</v>
      </c>
      <c r="B45" s="47" t="s">
        <v>98</v>
      </c>
      <c r="C45" s="47" t="s">
        <v>58</v>
      </c>
      <c r="D45" s="50" t="str">
        <f t="shared" si="1"/>
        <v>Maarek Lee</v>
      </c>
      <c r="E45" s="47" t="s">
        <v>19</v>
      </c>
      <c r="F45" s="60"/>
      <c r="G45" s="28">
        <v>190.0</v>
      </c>
      <c r="H45" s="28">
        <v>220.0</v>
      </c>
      <c r="I45" s="28">
        <v>267.0</v>
      </c>
      <c r="J45" s="29">
        <v>194.0</v>
      </c>
      <c r="K45" s="29">
        <v>161.0</v>
      </c>
      <c r="L45" s="29">
        <v>140.0</v>
      </c>
      <c r="M45" s="68">
        <f t="shared" si="2"/>
        <v>1172</v>
      </c>
      <c r="N45" s="31">
        <f t="shared" si="3"/>
        <v>1172</v>
      </c>
      <c r="O45" s="69">
        <f t="shared" si="4"/>
        <v>195.3333333</v>
      </c>
      <c r="P45" s="33">
        <f t="shared" si="5"/>
        <v>267</v>
      </c>
      <c r="Q45" s="38"/>
      <c r="R45" s="8"/>
      <c r="S45" s="8"/>
      <c r="T45" s="8"/>
      <c r="U45" s="8"/>
      <c r="V45" s="8"/>
      <c r="W45" s="8"/>
      <c r="X45" s="8"/>
      <c r="Y45" s="8"/>
      <c r="Z45" s="8"/>
    </row>
    <row r="46" ht="15.0" customHeight="1">
      <c r="A46" s="64">
        <v>43.0</v>
      </c>
      <c r="B46" s="25" t="s">
        <v>99</v>
      </c>
      <c r="C46" s="25" t="s">
        <v>100</v>
      </c>
      <c r="D46" s="26" t="str">
        <f t="shared" si="1"/>
        <v>Ivars Vinters</v>
      </c>
      <c r="E46" s="25" t="s">
        <v>37</v>
      </c>
      <c r="F46" s="58"/>
      <c r="G46" s="29">
        <v>193.0</v>
      </c>
      <c r="H46" s="29">
        <v>236.0</v>
      </c>
      <c r="I46" s="29">
        <v>190.0</v>
      </c>
      <c r="J46" s="29">
        <v>173.0</v>
      </c>
      <c r="K46" s="29">
        <v>176.0</v>
      </c>
      <c r="L46" s="29">
        <v>203.0</v>
      </c>
      <c r="M46" s="68">
        <f t="shared" si="2"/>
        <v>1171</v>
      </c>
      <c r="N46" s="31">
        <f t="shared" si="3"/>
        <v>1171</v>
      </c>
      <c r="O46" s="69">
        <f t="shared" si="4"/>
        <v>195.1666667</v>
      </c>
      <c r="P46" s="33">
        <f t="shared" si="5"/>
        <v>236</v>
      </c>
      <c r="Q46" s="38"/>
      <c r="R46" s="8"/>
      <c r="S46" s="8"/>
      <c r="T46" s="8"/>
      <c r="U46" s="8"/>
      <c r="V46" s="8"/>
      <c r="W46" s="8"/>
      <c r="X46" s="8"/>
      <c r="Y46" s="8"/>
      <c r="Z46" s="8"/>
    </row>
    <row r="47">
      <c r="A47" s="64">
        <v>44.0</v>
      </c>
      <c r="B47" s="39" t="s">
        <v>101</v>
      </c>
      <c r="C47" s="39" t="s">
        <v>102</v>
      </c>
      <c r="D47" s="40" t="str">
        <f t="shared" si="1"/>
        <v>Daiva Perminiene</v>
      </c>
      <c r="E47" s="39" t="s">
        <v>24</v>
      </c>
      <c r="F47" s="41">
        <v>8.0</v>
      </c>
      <c r="G47" s="41">
        <v>196.0</v>
      </c>
      <c r="H47" s="41">
        <v>201.0</v>
      </c>
      <c r="I47" s="41">
        <v>137.0</v>
      </c>
      <c r="J47" s="41">
        <v>177.0</v>
      </c>
      <c r="K47" s="41">
        <v>212.0</v>
      </c>
      <c r="L47" s="41">
        <v>196.0</v>
      </c>
      <c r="M47" s="68">
        <f t="shared" si="2"/>
        <v>1119</v>
      </c>
      <c r="N47" s="31">
        <f t="shared" si="3"/>
        <v>1167</v>
      </c>
      <c r="O47" s="69">
        <f t="shared" si="4"/>
        <v>186.5</v>
      </c>
      <c r="P47" s="33">
        <f t="shared" si="5"/>
        <v>212</v>
      </c>
      <c r="Q47" s="38"/>
      <c r="R47" s="8"/>
      <c r="S47" s="8"/>
      <c r="T47" s="8"/>
      <c r="U47" s="8"/>
      <c r="V47" s="8"/>
      <c r="W47" s="8"/>
      <c r="X47" s="8"/>
      <c r="Y47" s="8"/>
      <c r="Z47" s="8"/>
    </row>
    <row r="48">
      <c r="A48" s="64">
        <v>45.0</v>
      </c>
      <c r="B48" s="62" t="s">
        <v>103</v>
      </c>
      <c r="C48" s="62" t="s">
        <v>104</v>
      </c>
      <c r="D48" s="63" t="str">
        <f t="shared" si="1"/>
        <v>Valdemar  Stankevič</v>
      </c>
      <c r="E48" s="62" t="s">
        <v>24</v>
      </c>
      <c r="F48" s="60"/>
      <c r="G48" s="28">
        <v>189.0</v>
      </c>
      <c r="H48" s="28">
        <v>178.0</v>
      </c>
      <c r="I48" s="28">
        <v>223.0</v>
      </c>
      <c r="J48" s="28">
        <v>215.0</v>
      </c>
      <c r="K48" s="28">
        <v>156.0</v>
      </c>
      <c r="L48" s="28">
        <v>204.0</v>
      </c>
      <c r="M48" s="68">
        <f t="shared" si="2"/>
        <v>1165</v>
      </c>
      <c r="N48" s="31">
        <f t="shared" si="3"/>
        <v>1165</v>
      </c>
      <c r="O48" s="69">
        <f t="shared" si="4"/>
        <v>194.1666667</v>
      </c>
      <c r="P48" s="33">
        <f t="shared" si="5"/>
        <v>223</v>
      </c>
      <c r="Q48" s="38"/>
      <c r="R48" s="8"/>
      <c r="S48" s="8"/>
      <c r="T48" s="8"/>
      <c r="U48" s="8"/>
      <c r="V48" s="8"/>
      <c r="W48" s="8"/>
      <c r="X48" s="8"/>
      <c r="Y48" s="8"/>
      <c r="Z48" s="8"/>
    </row>
    <row r="49">
      <c r="A49" s="64">
        <v>46.0</v>
      </c>
      <c r="B49" s="39" t="s">
        <v>105</v>
      </c>
      <c r="C49" s="39" t="s">
        <v>106</v>
      </c>
      <c r="D49" s="40" t="str">
        <f t="shared" si="1"/>
        <v>Andrejs Tračs</v>
      </c>
      <c r="E49" s="39" t="s">
        <v>37</v>
      </c>
      <c r="F49" s="56"/>
      <c r="G49" s="41">
        <v>200.0</v>
      </c>
      <c r="H49" s="41">
        <v>175.0</v>
      </c>
      <c r="I49" s="41">
        <v>216.0</v>
      </c>
      <c r="J49" s="41">
        <v>203.0</v>
      </c>
      <c r="K49" s="41">
        <v>180.0</v>
      </c>
      <c r="L49" s="41">
        <v>191.0</v>
      </c>
      <c r="M49" s="68">
        <f t="shared" si="2"/>
        <v>1165</v>
      </c>
      <c r="N49" s="31">
        <f t="shared" si="3"/>
        <v>1165</v>
      </c>
      <c r="O49" s="69">
        <f t="shared" si="4"/>
        <v>194.1666667</v>
      </c>
      <c r="P49" s="33">
        <f t="shared" si="5"/>
        <v>216</v>
      </c>
      <c r="Q49" s="38"/>
      <c r="R49" s="8"/>
      <c r="S49" s="8"/>
      <c r="T49" s="8"/>
      <c r="U49" s="8"/>
      <c r="V49" s="8"/>
      <c r="W49" s="8"/>
      <c r="X49" s="8"/>
      <c r="Y49" s="8"/>
      <c r="Z49" s="8"/>
    </row>
    <row r="50">
      <c r="A50" s="64">
        <v>47.0</v>
      </c>
      <c r="B50" s="39" t="s">
        <v>107</v>
      </c>
      <c r="C50" s="65" t="s">
        <v>108</v>
      </c>
      <c r="D50" s="40" t="str">
        <f t="shared" si="1"/>
        <v>Jolanta   Kontvainienė</v>
      </c>
      <c r="E50" s="39" t="s">
        <v>24</v>
      </c>
      <c r="F50" s="41">
        <v>8.0</v>
      </c>
      <c r="G50" s="41">
        <v>213.0</v>
      </c>
      <c r="H50" s="41">
        <v>168.0</v>
      </c>
      <c r="I50" s="41">
        <v>188.0</v>
      </c>
      <c r="J50" s="41">
        <v>172.0</v>
      </c>
      <c r="K50" s="41">
        <v>194.0</v>
      </c>
      <c r="L50" s="41">
        <v>175.0</v>
      </c>
      <c r="M50" s="68">
        <f t="shared" si="2"/>
        <v>1110</v>
      </c>
      <c r="N50" s="31">
        <f t="shared" si="3"/>
        <v>1158</v>
      </c>
      <c r="O50" s="69">
        <f t="shared" si="4"/>
        <v>185</v>
      </c>
      <c r="P50" s="33">
        <f t="shared" si="5"/>
        <v>213</v>
      </c>
      <c r="Q50" s="38"/>
      <c r="R50" s="8"/>
      <c r="S50" s="8"/>
      <c r="T50" s="8"/>
      <c r="U50" s="8"/>
      <c r="V50" s="8"/>
      <c r="W50" s="8"/>
      <c r="X50" s="8"/>
      <c r="Y50" s="8"/>
      <c r="Z50" s="8"/>
    </row>
    <row r="51">
      <c r="A51" s="64">
        <v>48.0</v>
      </c>
      <c r="B51" s="44" t="s">
        <v>109</v>
      </c>
      <c r="C51" s="44" t="s">
        <v>110</v>
      </c>
      <c r="D51" s="45" t="str">
        <f t="shared" si="1"/>
        <v>Artūras Smilgys</v>
      </c>
      <c r="E51" s="44" t="s">
        <v>24</v>
      </c>
      <c r="F51" s="56"/>
      <c r="G51" s="41">
        <v>156.0</v>
      </c>
      <c r="H51" s="41">
        <v>169.0</v>
      </c>
      <c r="I51" s="41">
        <v>166.0</v>
      </c>
      <c r="J51" s="41">
        <v>248.0</v>
      </c>
      <c r="K51" s="41">
        <v>225.0</v>
      </c>
      <c r="L51" s="41">
        <v>191.0</v>
      </c>
      <c r="M51" s="68">
        <f t="shared" si="2"/>
        <v>1155</v>
      </c>
      <c r="N51" s="31">
        <f t="shared" si="3"/>
        <v>1155</v>
      </c>
      <c r="O51" s="69">
        <f t="shared" si="4"/>
        <v>192.5</v>
      </c>
      <c r="P51" s="33">
        <f t="shared" si="5"/>
        <v>248</v>
      </c>
      <c r="Q51" s="38"/>
      <c r="R51" s="8"/>
      <c r="S51" s="8"/>
      <c r="T51" s="8"/>
      <c r="U51" s="8"/>
      <c r="V51" s="8"/>
      <c r="W51" s="8"/>
      <c r="X51" s="8"/>
      <c r="Y51" s="8"/>
      <c r="Z51" s="8"/>
    </row>
    <row r="52">
      <c r="A52" s="64">
        <v>49.0</v>
      </c>
      <c r="B52" s="25" t="s">
        <v>111</v>
      </c>
      <c r="C52" s="25" t="s">
        <v>112</v>
      </c>
      <c r="D52" s="26" t="str">
        <f t="shared" si="1"/>
        <v>Edvinas  Spackauskas</v>
      </c>
      <c r="E52" s="25" t="s">
        <v>24</v>
      </c>
      <c r="F52" s="60"/>
      <c r="G52" s="28">
        <v>234.0</v>
      </c>
      <c r="H52" s="28">
        <v>191.0</v>
      </c>
      <c r="I52" s="28">
        <v>184.0</v>
      </c>
      <c r="J52" s="28">
        <v>203.0</v>
      </c>
      <c r="K52" s="28">
        <v>144.0</v>
      </c>
      <c r="L52" s="28">
        <v>197.0</v>
      </c>
      <c r="M52" s="68">
        <f t="shared" si="2"/>
        <v>1153</v>
      </c>
      <c r="N52" s="31">
        <f t="shared" si="3"/>
        <v>1153</v>
      </c>
      <c r="O52" s="69">
        <f t="shared" si="4"/>
        <v>192.1666667</v>
      </c>
      <c r="P52" s="33">
        <f t="shared" si="5"/>
        <v>234</v>
      </c>
      <c r="Q52" s="38"/>
      <c r="R52" s="8"/>
      <c r="S52" s="8"/>
      <c r="T52" s="8"/>
      <c r="U52" s="8"/>
      <c r="V52" s="8"/>
      <c r="W52" s="8"/>
      <c r="X52" s="8"/>
      <c r="Y52" s="8"/>
      <c r="Z52" s="8"/>
    </row>
    <row r="53">
      <c r="A53" s="64">
        <v>50.0</v>
      </c>
      <c r="B53" s="25" t="s">
        <v>113</v>
      </c>
      <c r="C53" s="25" t="s">
        <v>114</v>
      </c>
      <c r="D53" s="26" t="str">
        <f t="shared" si="1"/>
        <v>Jēkabs Atvars</v>
      </c>
      <c r="E53" s="25" t="s">
        <v>37</v>
      </c>
      <c r="F53" s="60"/>
      <c r="G53" s="28">
        <v>156.0</v>
      </c>
      <c r="H53" s="28">
        <v>176.0</v>
      </c>
      <c r="I53" s="28">
        <v>191.0</v>
      </c>
      <c r="J53" s="28">
        <v>191.0</v>
      </c>
      <c r="K53" s="28">
        <v>185.0</v>
      </c>
      <c r="L53" s="28">
        <v>246.0</v>
      </c>
      <c r="M53" s="68">
        <f t="shared" si="2"/>
        <v>1145</v>
      </c>
      <c r="N53" s="31">
        <f t="shared" si="3"/>
        <v>1145</v>
      </c>
      <c r="O53" s="69">
        <f t="shared" si="4"/>
        <v>190.8333333</v>
      </c>
      <c r="P53" s="33">
        <f t="shared" si="5"/>
        <v>246</v>
      </c>
      <c r="Q53" s="38"/>
      <c r="R53" s="8"/>
      <c r="S53" s="8"/>
      <c r="T53" s="8"/>
      <c r="U53" s="8"/>
      <c r="V53" s="8"/>
      <c r="W53" s="8"/>
      <c r="X53" s="8"/>
      <c r="Y53" s="8"/>
      <c r="Z53" s="8"/>
    </row>
    <row r="54">
      <c r="A54" s="64">
        <v>51.0</v>
      </c>
      <c r="B54" s="25" t="s">
        <v>115</v>
      </c>
      <c r="C54" s="25" t="s">
        <v>116</v>
      </c>
      <c r="D54" s="26" t="str">
        <f t="shared" si="1"/>
        <v>Andris Stalidzāns</v>
      </c>
      <c r="E54" s="25" t="s">
        <v>37</v>
      </c>
      <c r="F54" s="60"/>
      <c r="G54" s="28">
        <v>215.0</v>
      </c>
      <c r="H54" s="28">
        <v>192.0</v>
      </c>
      <c r="I54" s="28">
        <v>194.0</v>
      </c>
      <c r="J54" s="28">
        <v>158.0</v>
      </c>
      <c r="K54" s="28">
        <v>185.0</v>
      </c>
      <c r="L54" s="28">
        <v>187.0</v>
      </c>
      <c r="M54" s="68">
        <f t="shared" si="2"/>
        <v>1131</v>
      </c>
      <c r="N54" s="31">
        <f t="shared" si="3"/>
        <v>1131</v>
      </c>
      <c r="O54" s="69">
        <f t="shared" si="4"/>
        <v>188.5</v>
      </c>
      <c r="P54" s="33">
        <f t="shared" si="5"/>
        <v>215</v>
      </c>
      <c r="Q54" s="38"/>
      <c r="R54" s="8"/>
      <c r="S54" s="8"/>
      <c r="T54" s="8"/>
      <c r="U54" s="8"/>
      <c r="V54" s="8"/>
      <c r="W54" s="8"/>
      <c r="X54" s="8"/>
      <c r="Y54" s="8"/>
      <c r="Z54" s="8"/>
    </row>
    <row r="55">
      <c r="A55" s="64">
        <v>52.0</v>
      </c>
      <c r="B55" s="39" t="s">
        <v>117</v>
      </c>
      <c r="C55" s="39" t="s">
        <v>118</v>
      </c>
      <c r="D55" s="40" t="str">
        <f t="shared" si="1"/>
        <v>Liāna Ponomarenko</v>
      </c>
      <c r="E55" s="39" t="s">
        <v>37</v>
      </c>
      <c r="F55" s="41">
        <v>8.0</v>
      </c>
      <c r="G55" s="41">
        <v>156.0</v>
      </c>
      <c r="H55" s="41">
        <v>187.0</v>
      </c>
      <c r="I55" s="41">
        <v>186.0</v>
      </c>
      <c r="J55" s="41">
        <v>151.0</v>
      </c>
      <c r="K55" s="41">
        <v>226.0</v>
      </c>
      <c r="L55" s="41">
        <v>167.0</v>
      </c>
      <c r="M55" s="68">
        <f t="shared" si="2"/>
        <v>1073</v>
      </c>
      <c r="N55" s="31">
        <f t="shared" si="3"/>
        <v>1121</v>
      </c>
      <c r="O55" s="69">
        <f t="shared" si="4"/>
        <v>178.8333333</v>
      </c>
      <c r="P55" s="33">
        <f t="shared" si="5"/>
        <v>226</v>
      </c>
      <c r="Q55" s="38"/>
      <c r="R55" s="8"/>
      <c r="S55" s="8"/>
      <c r="T55" s="8"/>
      <c r="U55" s="8"/>
      <c r="V55" s="8"/>
      <c r="W55" s="8"/>
      <c r="X55" s="8"/>
      <c r="Y55" s="8"/>
      <c r="Z55" s="8"/>
    </row>
    <row r="56">
      <c r="A56" s="64">
        <v>53.0</v>
      </c>
      <c r="B56" s="47" t="s">
        <v>119</v>
      </c>
      <c r="C56" s="47" t="s">
        <v>18</v>
      </c>
      <c r="D56" s="26" t="str">
        <f t="shared" si="1"/>
        <v>Ede Miklas</v>
      </c>
      <c r="E56" s="47" t="s">
        <v>19</v>
      </c>
      <c r="F56" s="28">
        <v>8.0</v>
      </c>
      <c r="G56" s="28">
        <v>192.0</v>
      </c>
      <c r="H56" s="28">
        <v>168.0</v>
      </c>
      <c r="I56" s="28">
        <v>189.0</v>
      </c>
      <c r="J56" s="28">
        <v>167.0</v>
      </c>
      <c r="K56" s="28">
        <v>167.0</v>
      </c>
      <c r="L56" s="28">
        <v>188.0</v>
      </c>
      <c r="M56" s="68">
        <f t="shared" si="2"/>
        <v>1071</v>
      </c>
      <c r="N56" s="31">
        <f t="shared" si="3"/>
        <v>1119</v>
      </c>
      <c r="O56" s="69">
        <f t="shared" si="4"/>
        <v>178.5</v>
      </c>
      <c r="P56" s="33">
        <f t="shared" si="5"/>
        <v>192</v>
      </c>
      <c r="Q56" s="38"/>
      <c r="R56" s="8"/>
      <c r="S56" s="8"/>
      <c r="T56" s="8"/>
      <c r="U56" s="8"/>
      <c r="V56" s="8"/>
      <c r="W56" s="8"/>
      <c r="X56" s="8"/>
      <c r="Y56" s="8"/>
      <c r="Z56" s="8"/>
    </row>
    <row r="57">
      <c r="A57" s="64">
        <v>54.0</v>
      </c>
      <c r="B57" s="25" t="s">
        <v>50</v>
      </c>
      <c r="C57" s="25" t="s">
        <v>120</v>
      </c>
      <c r="D57" s="26" t="str">
        <f t="shared" si="1"/>
        <v>Toms Remers</v>
      </c>
      <c r="E57" s="25" t="s">
        <v>37</v>
      </c>
      <c r="F57" s="27"/>
      <c r="G57" s="55">
        <v>178.0</v>
      </c>
      <c r="H57" s="55">
        <v>158.0</v>
      </c>
      <c r="I57" s="55">
        <v>159.0</v>
      </c>
      <c r="J57" s="55">
        <v>245.0</v>
      </c>
      <c r="K57" s="55">
        <v>196.0</v>
      </c>
      <c r="L57" s="55">
        <v>178.0</v>
      </c>
      <c r="M57" s="30">
        <f t="shared" si="2"/>
        <v>1114</v>
      </c>
      <c r="N57" s="31">
        <f t="shared" si="3"/>
        <v>1114</v>
      </c>
      <c r="O57" s="32">
        <f t="shared" si="4"/>
        <v>185.6666667</v>
      </c>
      <c r="P57" s="33">
        <f t="shared" si="5"/>
        <v>245</v>
      </c>
      <c r="Q57" s="38"/>
      <c r="R57" s="8"/>
      <c r="S57" s="8"/>
      <c r="T57" s="8"/>
      <c r="U57" s="8"/>
      <c r="V57" s="8"/>
      <c r="W57" s="8"/>
      <c r="X57" s="8"/>
      <c r="Y57" s="8"/>
      <c r="Z57" s="8"/>
    </row>
    <row r="58">
      <c r="A58" s="64">
        <v>55.0</v>
      </c>
      <c r="B58" s="39" t="s">
        <v>121</v>
      </c>
      <c r="C58" s="39" t="s">
        <v>122</v>
      </c>
      <c r="D58" s="40" t="str">
        <f t="shared" si="1"/>
        <v>Arvils Sproģis</v>
      </c>
      <c r="E58" s="39" t="s">
        <v>37</v>
      </c>
      <c r="F58" s="56"/>
      <c r="G58" s="41">
        <v>183.0</v>
      </c>
      <c r="H58" s="41">
        <v>155.0</v>
      </c>
      <c r="I58" s="41">
        <v>224.0</v>
      </c>
      <c r="J58" s="57">
        <v>174.0</v>
      </c>
      <c r="K58" s="57">
        <v>199.0</v>
      </c>
      <c r="L58" s="57">
        <v>170.0</v>
      </c>
      <c r="M58" s="68">
        <f t="shared" si="2"/>
        <v>1105</v>
      </c>
      <c r="N58" s="31">
        <f t="shared" si="3"/>
        <v>1105</v>
      </c>
      <c r="O58" s="69">
        <f t="shared" si="4"/>
        <v>184.1666667</v>
      </c>
      <c r="P58" s="33">
        <f t="shared" si="5"/>
        <v>224</v>
      </c>
      <c r="Q58" s="38"/>
      <c r="R58" s="8"/>
      <c r="S58" s="8"/>
      <c r="T58" s="8"/>
      <c r="U58" s="8"/>
      <c r="V58" s="8"/>
      <c r="W58" s="8"/>
      <c r="X58" s="8"/>
      <c r="Y58" s="8"/>
      <c r="Z58" s="8"/>
    </row>
    <row r="59">
      <c r="A59" s="64">
        <v>56.0</v>
      </c>
      <c r="B59" s="39" t="s">
        <v>123</v>
      </c>
      <c r="C59" s="39" t="s">
        <v>124</v>
      </c>
      <c r="D59" s="40" t="str">
        <f t="shared" si="1"/>
        <v>Jonas Lazauskas</v>
      </c>
      <c r="E59" s="39" t="s">
        <v>24</v>
      </c>
      <c r="F59" s="56"/>
      <c r="G59" s="41">
        <v>174.0</v>
      </c>
      <c r="H59" s="41">
        <v>191.0</v>
      </c>
      <c r="I59" s="41">
        <v>187.0</v>
      </c>
      <c r="J59" s="57">
        <v>197.0</v>
      </c>
      <c r="K59" s="57">
        <v>154.0</v>
      </c>
      <c r="L59" s="57">
        <v>201.0</v>
      </c>
      <c r="M59" s="68">
        <f t="shared" si="2"/>
        <v>1104</v>
      </c>
      <c r="N59" s="31">
        <f t="shared" si="3"/>
        <v>1104</v>
      </c>
      <c r="O59" s="69">
        <f t="shared" si="4"/>
        <v>184</v>
      </c>
      <c r="P59" s="33">
        <f t="shared" si="5"/>
        <v>201</v>
      </c>
      <c r="Q59" s="38"/>
      <c r="R59" s="8"/>
      <c r="S59" s="8"/>
      <c r="T59" s="8"/>
      <c r="U59" s="8"/>
      <c r="V59" s="8"/>
      <c r="W59" s="8"/>
      <c r="X59" s="8"/>
      <c r="Y59" s="8"/>
      <c r="Z59" s="8"/>
    </row>
    <row r="60">
      <c r="A60" s="64">
        <v>57.0</v>
      </c>
      <c r="B60" s="39" t="s">
        <v>125</v>
      </c>
      <c r="C60" s="39" t="s">
        <v>126</v>
      </c>
      <c r="D60" s="40" t="str">
        <f t="shared" si="1"/>
        <v>Valentinas Pinelis</v>
      </c>
      <c r="E60" s="39" t="s">
        <v>24</v>
      </c>
      <c r="F60" s="72"/>
      <c r="G60" s="57">
        <v>213.0</v>
      </c>
      <c r="H60" s="57">
        <v>169.0</v>
      </c>
      <c r="I60" s="57">
        <v>166.0</v>
      </c>
      <c r="J60" s="57">
        <v>158.0</v>
      </c>
      <c r="K60" s="57">
        <v>203.0</v>
      </c>
      <c r="L60" s="57">
        <v>188.0</v>
      </c>
      <c r="M60" s="68">
        <f t="shared" si="2"/>
        <v>1097</v>
      </c>
      <c r="N60" s="31">
        <f t="shared" si="3"/>
        <v>1097</v>
      </c>
      <c r="O60" s="69">
        <f t="shared" si="4"/>
        <v>182.8333333</v>
      </c>
      <c r="P60" s="33">
        <f t="shared" si="5"/>
        <v>213</v>
      </c>
      <c r="Q60" s="38"/>
      <c r="R60" s="8"/>
      <c r="S60" s="8"/>
      <c r="T60" s="8"/>
      <c r="U60" s="8"/>
      <c r="V60" s="8"/>
      <c r="W60" s="8"/>
      <c r="X60" s="8"/>
      <c r="Y60" s="8"/>
      <c r="Z60" s="8"/>
    </row>
    <row r="61">
      <c r="A61" s="64">
        <v>58.0</v>
      </c>
      <c r="B61" s="25" t="s">
        <v>127</v>
      </c>
      <c r="C61" s="25" t="s">
        <v>128</v>
      </c>
      <c r="D61" s="26" t="str">
        <f t="shared" si="1"/>
        <v>Pāvels Isats</v>
      </c>
      <c r="E61" s="25" t="s">
        <v>37</v>
      </c>
      <c r="F61" s="60"/>
      <c r="G61" s="28">
        <v>179.0</v>
      </c>
      <c r="H61" s="28">
        <v>233.0</v>
      </c>
      <c r="I61" s="28">
        <v>172.0</v>
      </c>
      <c r="J61" s="28">
        <v>203.0</v>
      </c>
      <c r="K61" s="28">
        <v>178.0</v>
      </c>
      <c r="L61" s="28">
        <v>128.0</v>
      </c>
      <c r="M61" s="68">
        <f t="shared" si="2"/>
        <v>1093</v>
      </c>
      <c r="N61" s="31">
        <f t="shared" si="3"/>
        <v>1093</v>
      </c>
      <c r="O61" s="69">
        <f t="shared" si="4"/>
        <v>182.1666667</v>
      </c>
      <c r="P61" s="33">
        <f t="shared" si="5"/>
        <v>233</v>
      </c>
      <c r="Q61" s="38"/>
      <c r="R61" s="8"/>
      <c r="S61" s="8"/>
      <c r="T61" s="8"/>
      <c r="U61" s="8"/>
      <c r="V61" s="8"/>
      <c r="W61" s="8"/>
      <c r="X61" s="8"/>
      <c r="Y61" s="8"/>
      <c r="Z61" s="8"/>
    </row>
    <row r="62">
      <c r="A62" s="64">
        <v>59.0</v>
      </c>
      <c r="B62" s="39" t="s">
        <v>129</v>
      </c>
      <c r="C62" s="39" t="s">
        <v>130</v>
      </c>
      <c r="D62" s="40" t="str">
        <f t="shared" si="1"/>
        <v>Marija Žiogė</v>
      </c>
      <c r="E62" s="39" t="s">
        <v>24</v>
      </c>
      <c r="F62" s="41">
        <v>8.0</v>
      </c>
      <c r="G62" s="41">
        <v>199.0</v>
      </c>
      <c r="H62" s="41">
        <v>167.0</v>
      </c>
      <c r="I62" s="41">
        <v>143.0</v>
      </c>
      <c r="J62" s="41">
        <v>150.0</v>
      </c>
      <c r="K62" s="41">
        <v>194.0</v>
      </c>
      <c r="L62" s="41">
        <v>189.0</v>
      </c>
      <c r="M62" s="68">
        <f t="shared" si="2"/>
        <v>1042</v>
      </c>
      <c r="N62" s="31">
        <f t="shared" si="3"/>
        <v>1090</v>
      </c>
      <c r="O62" s="69">
        <f t="shared" si="4"/>
        <v>173.6666667</v>
      </c>
      <c r="P62" s="33">
        <f t="shared" si="5"/>
        <v>199</v>
      </c>
      <c r="Q62" s="38"/>
      <c r="R62" s="8"/>
      <c r="S62" s="8"/>
      <c r="T62" s="8"/>
      <c r="U62" s="8"/>
      <c r="V62" s="8"/>
      <c r="W62" s="8"/>
      <c r="X62" s="8"/>
      <c r="Y62" s="8"/>
      <c r="Z62" s="8"/>
    </row>
    <row r="63">
      <c r="A63" s="64">
        <v>60.0</v>
      </c>
      <c r="B63" s="25" t="s">
        <v>131</v>
      </c>
      <c r="C63" s="25" t="s">
        <v>132</v>
      </c>
      <c r="D63" s="26" t="str">
        <f t="shared" si="1"/>
        <v>Svetlana  Jemeļjanova</v>
      </c>
      <c r="E63" s="25" t="s">
        <v>37</v>
      </c>
      <c r="F63" s="28">
        <v>8.0</v>
      </c>
      <c r="G63" s="28">
        <v>192.0</v>
      </c>
      <c r="H63" s="28">
        <v>181.0</v>
      </c>
      <c r="I63" s="28">
        <v>184.0</v>
      </c>
      <c r="J63" s="28">
        <v>152.0</v>
      </c>
      <c r="K63" s="28">
        <v>165.0</v>
      </c>
      <c r="L63" s="28">
        <v>163.0</v>
      </c>
      <c r="M63" s="73">
        <f t="shared" si="2"/>
        <v>1037</v>
      </c>
      <c r="N63" s="31">
        <f t="shared" si="3"/>
        <v>1085</v>
      </c>
      <c r="O63" s="69">
        <f t="shared" si="4"/>
        <v>172.8333333</v>
      </c>
      <c r="P63" s="33">
        <f t="shared" si="5"/>
        <v>192</v>
      </c>
      <c r="Q63" s="38"/>
      <c r="R63" s="8"/>
      <c r="S63" s="8"/>
      <c r="T63" s="8"/>
      <c r="U63" s="8"/>
      <c r="V63" s="8"/>
      <c r="W63" s="8"/>
      <c r="X63" s="8"/>
      <c r="Y63" s="8"/>
      <c r="Z63" s="8"/>
    </row>
    <row r="64">
      <c r="A64" s="64">
        <v>61.0</v>
      </c>
      <c r="B64" s="39" t="s">
        <v>133</v>
      </c>
      <c r="C64" s="39" t="s">
        <v>61</v>
      </c>
      <c r="D64" s="40" t="str">
        <f t="shared" si="1"/>
        <v>Vytautas Grigoraitis</v>
      </c>
      <c r="E64" s="39" t="s">
        <v>24</v>
      </c>
      <c r="F64" s="56"/>
      <c r="G64" s="41">
        <v>146.0</v>
      </c>
      <c r="H64" s="41">
        <v>171.0</v>
      </c>
      <c r="I64" s="41">
        <v>183.0</v>
      </c>
      <c r="J64" s="41">
        <v>214.0</v>
      </c>
      <c r="K64" s="41">
        <v>221.0</v>
      </c>
      <c r="L64" s="41">
        <v>144.0</v>
      </c>
      <c r="M64" s="73">
        <f t="shared" si="2"/>
        <v>1079</v>
      </c>
      <c r="N64" s="31">
        <f t="shared" si="3"/>
        <v>1079</v>
      </c>
      <c r="O64" s="69">
        <f t="shared" si="4"/>
        <v>179.8333333</v>
      </c>
      <c r="P64" s="33">
        <f t="shared" si="5"/>
        <v>221</v>
      </c>
      <c r="Q64" s="38"/>
      <c r="R64" s="8"/>
      <c r="S64" s="8"/>
      <c r="T64" s="8"/>
      <c r="U64" s="8"/>
      <c r="V64" s="8"/>
      <c r="W64" s="8"/>
      <c r="X64" s="8"/>
      <c r="Y64" s="8"/>
      <c r="Z64" s="8"/>
    </row>
    <row r="65">
      <c r="A65" s="64">
        <v>62.0</v>
      </c>
      <c r="B65" s="47" t="s">
        <v>134</v>
      </c>
      <c r="C65" s="47" t="s">
        <v>135</v>
      </c>
      <c r="D65" s="50" t="str">
        <f t="shared" si="1"/>
        <v>Tõnis  Reinula</v>
      </c>
      <c r="E65" s="47" t="s">
        <v>19</v>
      </c>
      <c r="F65" s="60"/>
      <c r="G65" s="28">
        <v>225.0</v>
      </c>
      <c r="H65" s="28">
        <v>167.0</v>
      </c>
      <c r="I65" s="28">
        <v>177.0</v>
      </c>
      <c r="J65" s="28">
        <v>172.0</v>
      </c>
      <c r="K65" s="28">
        <v>152.0</v>
      </c>
      <c r="L65" s="28">
        <v>178.0</v>
      </c>
      <c r="M65" s="73">
        <f t="shared" si="2"/>
        <v>1071</v>
      </c>
      <c r="N65" s="31">
        <f t="shared" si="3"/>
        <v>1071</v>
      </c>
      <c r="O65" s="69">
        <f t="shared" si="4"/>
        <v>178.5</v>
      </c>
      <c r="P65" s="33">
        <f t="shared" si="5"/>
        <v>225</v>
      </c>
      <c r="Q65" s="38"/>
      <c r="R65" s="8"/>
      <c r="S65" s="8"/>
      <c r="T65" s="8"/>
      <c r="U65" s="8"/>
      <c r="V65" s="8"/>
      <c r="W65" s="8"/>
      <c r="X65" s="8"/>
      <c r="Y65" s="8"/>
      <c r="Z65" s="8"/>
    </row>
    <row r="66">
      <c r="A66" s="64">
        <v>63.0</v>
      </c>
      <c r="B66" s="25" t="s">
        <v>136</v>
      </c>
      <c r="C66" s="25" t="s">
        <v>137</v>
      </c>
      <c r="D66" s="26" t="str">
        <f t="shared" si="1"/>
        <v>Haralds Dambergs</v>
      </c>
      <c r="E66" s="25" t="s">
        <v>37</v>
      </c>
      <c r="F66" s="60"/>
      <c r="G66" s="28">
        <v>183.0</v>
      </c>
      <c r="H66" s="28">
        <v>208.0</v>
      </c>
      <c r="I66" s="28">
        <v>199.0</v>
      </c>
      <c r="J66" s="28">
        <v>136.0</v>
      </c>
      <c r="K66" s="28">
        <v>186.0</v>
      </c>
      <c r="L66" s="28">
        <v>159.0</v>
      </c>
      <c r="M66" s="73">
        <f t="shared" si="2"/>
        <v>1071</v>
      </c>
      <c r="N66" s="31">
        <f t="shared" si="3"/>
        <v>1071</v>
      </c>
      <c r="O66" s="69">
        <f t="shared" si="4"/>
        <v>178.5</v>
      </c>
      <c r="P66" s="33">
        <f t="shared" si="5"/>
        <v>208</v>
      </c>
      <c r="Q66" s="38"/>
      <c r="R66" s="8"/>
      <c r="S66" s="8"/>
      <c r="T66" s="8"/>
      <c r="U66" s="8"/>
      <c r="V66" s="8"/>
      <c r="W66" s="8"/>
      <c r="X66" s="8"/>
      <c r="Y66" s="8"/>
      <c r="Z66" s="8"/>
    </row>
    <row r="67">
      <c r="A67" s="64">
        <v>64.0</v>
      </c>
      <c r="B67" s="47" t="s">
        <v>138</v>
      </c>
      <c r="C67" s="47" t="s">
        <v>139</v>
      </c>
      <c r="D67" s="50" t="str">
        <f t="shared" si="1"/>
        <v>Peeter Käsper</v>
      </c>
      <c r="E67" s="47" t="s">
        <v>19</v>
      </c>
      <c r="F67" s="60"/>
      <c r="G67" s="28">
        <v>223.0</v>
      </c>
      <c r="H67" s="28">
        <v>164.0</v>
      </c>
      <c r="I67" s="28">
        <v>146.0</v>
      </c>
      <c r="J67" s="28">
        <v>139.0</v>
      </c>
      <c r="K67" s="28">
        <v>214.0</v>
      </c>
      <c r="L67" s="28">
        <v>184.0</v>
      </c>
      <c r="M67" s="73">
        <f t="shared" si="2"/>
        <v>1070</v>
      </c>
      <c r="N67" s="31">
        <f t="shared" si="3"/>
        <v>1070</v>
      </c>
      <c r="O67" s="69">
        <f t="shared" si="4"/>
        <v>178.3333333</v>
      </c>
      <c r="P67" s="33">
        <f t="shared" si="5"/>
        <v>223</v>
      </c>
      <c r="Q67" s="38"/>
      <c r="R67" s="8"/>
      <c r="S67" s="8"/>
      <c r="T67" s="8"/>
      <c r="U67" s="8"/>
      <c r="V67" s="8"/>
      <c r="W67" s="8"/>
      <c r="X67" s="8"/>
      <c r="Y67" s="8"/>
      <c r="Z67" s="8"/>
    </row>
    <row r="68">
      <c r="A68" s="64">
        <v>65.0</v>
      </c>
      <c r="B68" s="47" t="s">
        <v>140</v>
      </c>
      <c r="C68" s="47" t="s">
        <v>141</v>
      </c>
      <c r="D68" s="26" t="str">
        <f t="shared" si="1"/>
        <v>Gunnar  Saar</v>
      </c>
      <c r="E68" s="47" t="s">
        <v>19</v>
      </c>
      <c r="F68" s="74"/>
      <c r="G68" s="75">
        <v>142.0</v>
      </c>
      <c r="H68" s="75">
        <v>173.0</v>
      </c>
      <c r="I68" s="75">
        <v>209.0</v>
      </c>
      <c r="J68" s="75">
        <v>234.0</v>
      </c>
      <c r="K68" s="75">
        <v>150.0</v>
      </c>
      <c r="L68" s="75">
        <v>151.0</v>
      </c>
      <c r="M68" s="73">
        <f t="shared" si="2"/>
        <v>1059</v>
      </c>
      <c r="N68" s="31">
        <f t="shared" si="3"/>
        <v>1059</v>
      </c>
      <c r="O68" s="69">
        <f t="shared" si="4"/>
        <v>176.5</v>
      </c>
      <c r="P68" s="33">
        <f t="shared" si="5"/>
        <v>234</v>
      </c>
      <c r="Q68" s="38"/>
      <c r="R68" s="8"/>
      <c r="S68" s="8"/>
      <c r="T68" s="8"/>
      <c r="U68" s="8"/>
      <c r="V68" s="8"/>
      <c r="W68" s="8"/>
      <c r="X68" s="8"/>
      <c r="Y68" s="8"/>
      <c r="Z68" s="8"/>
    </row>
    <row r="69">
      <c r="A69" s="64">
        <v>66.0</v>
      </c>
      <c r="B69" s="39" t="s">
        <v>142</v>
      </c>
      <c r="C69" s="39" t="s">
        <v>143</v>
      </c>
      <c r="D69" s="40" t="str">
        <f t="shared" si="1"/>
        <v>Valerija Perminaitė</v>
      </c>
      <c r="E69" s="39" t="s">
        <v>24</v>
      </c>
      <c r="F69" s="34">
        <v>8.0</v>
      </c>
      <c r="G69" s="34">
        <v>177.0</v>
      </c>
      <c r="H69" s="34">
        <v>170.0</v>
      </c>
      <c r="I69" s="34">
        <v>160.0</v>
      </c>
      <c r="J69" s="34">
        <v>177.0</v>
      </c>
      <c r="K69" s="34">
        <v>159.0</v>
      </c>
      <c r="L69" s="34">
        <v>160.0</v>
      </c>
      <c r="M69" s="73">
        <f t="shared" si="2"/>
        <v>1003</v>
      </c>
      <c r="N69" s="31">
        <f t="shared" si="3"/>
        <v>1051</v>
      </c>
      <c r="O69" s="69">
        <f t="shared" si="4"/>
        <v>167.1666667</v>
      </c>
      <c r="P69" s="33">
        <f t="shared" si="5"/>
        <v>177</v>
      </c>
      <c r="Q69" s="38"/>
      <c r="R69" s="8"/>
      <c r="S69" s="8"/>
      <c r="T69" s="8"/>
      <c r="U69" s="8"/>
      <c r="V69" s="8"/>
      <c r="W69" s="8"/>
      <c r="X69" s="8"/>
      <c r="Y69" s="8"/>
      <c r="Z69" s="8"/>
    </row>
    <row r="70">
      <c r="A70" s="64">
        <v>67.0</v>
      </c>
      <c r="B70" s="25" t="s">
        <v>144</v>
      </c>
      <c r="C70" s="25" t="s">
        <v>145</v>
      </c>
      <c r="D70" s="26" t="str">
        <f t="shared" si="1"/>
        <v>Julians Visockis</v>
      </c>
      <c r="E70" s="25" t="s">
        <v>37</v>
      </c>
      <c r="F70" s="60"/>
      <c r="G70" s="28">
        <v>176.0</v>
      </c>
      <c r="H70" s="28">
        <v>138.0</v>
      </c>
      <c r="I70" s="28">
        <v>166.0</v>
      </c>
      <c r="J70" s="29">
        <v>160.0</v>
      </c>
      <c r="K70" s="29">
        <v>201.0</v>
      </c>
      <c r="L70" s="29">
        <v>207.0</v>
      </c>
      <c r="M70" s="73">
        <f t="shared" si="2"/>
        <v>1048</v>
      </c>
      <c r="N70" s="31">
        <f t="shared" si="3"/>
        <v>1048</v>
      </c>
      <c r="O70" s="69">
        <f t="shared" si="4"/>
        <v>174.6666667</v>
      </c>
      <c r="P70" s="33">
        <f t="shared" si="5"/>
        <v>207</v>
      </c>
      <c r="Q70" s="38"/>
      <c r="R70" s="8"/>
      <c r="S70" s="8"/>
      <c r="T70" s="8"/>
      <c r="U70" s="8"/>
      <c r="V70" s="8"/>
      <c r="W70" s="8"/>
      <c r="X70" s="8"/>
      <c r="Y70" s="8"/>
      <c r="Z70" s="8"/>
    </row>
    <row r="71">
      <c r="A71" s="64">
        <v>68.0</v>
      </c>
      <c r="B71" s="25" t="s">
        <v>146</v>
      </c>
      <c r="C71" s="25" t="s">
        <v>147</v>
      </c>
      <c r="D71" s="26" t="str">
        <f t="shared" si="1"/>
        <v>Armands  Ozols</v>
      </c>
      <c r="E71" s="25" t="s">
        <v>37</v>
      </c>
      <c r="F71" s="58"/>
      <c r="G71" s="29">
        <v>174.0</v>
      </c>
      <c r="H71" s="29">
        <v>138.0</v>
      </c>
      <c r="I71" s="29">
        <v>203.0</v>
      </c>
      <c r="J71" s="29">
        <v>189.0</v>
      </c>
      <c r="K71" s="29">
        <v>203.0</v>
      </c>
      <c r="L71" s="29">
        <v>140.0</v>
      </c>
      <c r="M71" s="73">
        <f t="shared" si="2"/>
        <v>1047</v>
      </c>
      <c r="N71" s="31">
        <f t="shared" si="3"/>
        <v>1047</v>
      </c>
      <c r="O71" s="69">
        <f t="shared" si="4"/>
        <v>174.5</v>
      </c>
      <c r="P71" s="33">
        <f t="shared" si="5"/>
        <v>203</v>
      </c>
      <c r="Q71" s="38"/>
      <c r="R71" s="8"/>
      <c r="S71" s="8"/>
      <c r="T71" s="8"/>
      <c r="U71" s="8"/>
      <c r="V71" s="8"/>
      <c r="W71" s="8"/>
      <c r="X71" s="8"/>
      <c r="Y71" s="8"/>
      <c r="Z71" s="8"/>
    </row>
    <row r="72">
      <c r="A72" s="64">
        <v>69.0</v>
      </c>
      <c r="B72" s="25" t="s">
        <v>148</v>
      </c>
      <c r="C72" s="25" t="s">
        <v>149</v>
      </c>
      <c r="D72" s="26" t="str">
        <f t="shared" si="1"/>
        <v>Signe Vintere</v>
      </c>
      <c r="E72" s="25" t="s">
        <v>37</v>
      </c>
      <c r="F72" s="28">
        <v>8.0</v>
      </c>
      <c r="G72" s="28">
        <v>169.0</v>
      </c>
      <c r="H72" s="28">
        <v>186.0</v>
      </c>
      <c r="I72" s="28">
        <v>199.0</v>
      </c>
      <c r="J72" s="28">
        <v>136.0</v>
      </c>
      <c r="K72" s="28">
        <v>142.0</v>
      </c>
      <c r="L72" s="28">
        <v>158.0</v>
      </c>
      <c r="M72" s="73">
        <f t="shared" si="2"/>
        <v>990</v>
      </c>
      <c r="N72" s="31">
        <f t="shared" si="3"/>
        <v>1038</v>
      </c>
      <c r="O72" s="69">
        <f t="shared" si="4"/>
        <v>165</v>
      </c>
      <c r="P72" s="33">
        <f t="shared" si="5"/>
        <v>199</v>
      </c>
      <c r="Q72" s="38"/>
      <c r="R72" s="8"/>
      <c r="S72" s="8"/>
      <c r="T72" s="8"/>
      <c r="U72" s="8"/>
      <c r="V72" s="8"/>
      <c r="W72" s="8"/>
      <c r="X72" s="8"/>
      <c r="Y72" s="8"/>
      <c r="Z72" s="8"/>
    </row>
    <row r="73">
      <c r="A73" s="64">
        <v>70.0</v>
      </c>
      <c r="B73" s="25" t="s">
        <v>150</v>
      </c>
      <c r="C73" s="25" t="s">
        <v>151</v>
      </c>
      <c r="D73" s="26" t="str">
        <f t="shared" si="1"/>
        <v>Kārlis Dasjukevičs</v>
      </c>
      <c r="E73" s="25" t="s">
        <v>37</v>
      </c>
      <c r="F73" s="60"/>
      <c r="G73" s="28">
        <v>198.0</v>
      </c>
      <c r="H73" s="28">
        <v>176.0</v>
      </c>
      <c r="I73" s="28">
        <v>151.0</v>
      </c>
      <c r="J73" s="28">
        <v>132.0</v>
      </c>
      <c r="K73" s="28">
        <v>154.0</v>
      </c>
      <c r="L73" s="28">
        <v>199.0</v>
      </c>
      <c r="M73" s="73">
        <f t="shared" si="2"/>
        <v>1010</v>
      </c>
      <c r="N73" s="31">
        <f t="shared" si="3"/>
        <v>1010</v>
      </c>
      <c r="O73" s="69">
        <f t="shared" si="4"/>
        <v>168.3333333</v>
      </c>
      <c r="P73" s="33">
        <f t="shared" si="5"/>
        <v>199</v>
      </c>
      <c r="Q73" s="38"/>
      <c r="R73" s="8"/>
      <c r="S73" s="8"/>
      <c r="T73" s="8"/>
      <c r="U73" s="8"/>
      <c r="V73" s="8"/>
      <c r="W73" s="8"/>
      <c r="X73" s="8"/>
      <c r="Y73" s="8"/>
      <c r="Z73" s="8"/>
    </row>
    <row r="74">
      <c r="A74" s="64">
        <v>71.0</v>
      </c>
      <c r="B74" s="25" t="s">
        <v>152</v>
      </c>
      <c r="C74" s="25" t="s">
        <v>153</v>
      </c>
      <c r="D74" s="26" t="str">
        <f t="shared" si="1"/>
        <v>Raivo Jakovels</v>
      </c>
      <c r="E74" s="25" t="s">
        <v>37</v>
      </c>
      <c r="F74" s="60"/>
      <c r="G74" s="28">
        <v>183.0</v>
      </c>
      <c r="H74" s="28">
        <v>207.0</v>
      </c>
      <c r="I74" s="28">
        <v>144.0</v>
      </c>
      <c r="J74" s="29">
        <v>158.0</v>
      </c>
      <c r="K74" s="29">
        <v>163.0</v>
      </c>
      <c r="L74" s="29">
        <v>132.0</v>
      </c>
      <c r="M74" s="73">
        <f t="shared" si="2"/>
        <v>987</v>
      </c>
      <c r="N74" s="31">
        <f t="shared" si="3"/>
        <v>987</v>
      </c>
      <c r="O74" s="69">
        <f t="shared" si="4"/>
        <v>164.5</v>
      </c>
      <c r="P74" s="33">
        <f t="shared" si="5"/>
        <v>207</v>
      </c>
      <c r="Q74" s="38"/>
      <c r="R74" s="8"/>
      <c r="S74" s="8"/>
      <c r="T74" s="8"/>
      <c r="U74" s="8"/>
      <c r="V74" s="8"/>
      <c r="W74" s="8"/>
      <c r="X74" s="8"/>
      <c r="Y74" s="8"/>
      <c r="Z74" s="8"/>
    </row>
    <row r="75">
      <c r="A75" s="64">
        <v>72.0</v>
      </c>
      <c r="B75" s="25" t="s">
        <v>154</v>
      </c>
      <c r="C75" s="25" t="s">
        <v>155</v>
      </c>
      <c r="D75" s="26" t="str">
        <f t="shared" si="1"/>
        <v>Donatas Aluzas</v>
      </c>
      <c r="E75" s="25" t="s">
        <v>24</v>
      </c>
      <c r="F75" s="58"/>
      <c r="G75" s="29">
        <v>155.0</v>
      </c>
      <c r="H75" s="29">
        <v>178.0</v>
      </c>
      <c r="I75" s="29">
        <v>175.0</v>
      </c>
      <c r="J75" s="29">
        <v>139.0</v>
      </c>
      <c r="K75" s="29">
        <v>133.0</v>
      </c>
      <c r="L75" s="29">
        <v>169.0</v>
      </c>
      <c r="M75" s="73">
        <f t="shared" si="2"/>
        <v>949</v>
      </c>
      <c r="N75" s="31">
        <f t="shared" si="3"/>
        <v>949</v>
      </c>
      <c r="O75" s="69">
        <f t="shared" si="4"/>
        <v>158.1666667</v>
      </c>
      <c r="P75" s="33">
        <f t="shared" si="5"/>
        <v>178</v>
      </c>
      <c r="Q75" s="38"/>
      <c r="R75" s="8"/>
      <c r="S75" s="8"/>
      <c r="T75" s="8"/>
      <c r="U75" s="8"/>
      <c r="V75" s="8"/>
      <c r="W75" s="8"/>
      <c r="X75" s="8"/>
      <c r="Y75" s="8"/>
      <c r="Z75" s="8"/>
    </row>
    <row r="76">
      <c r="A76" s="64">
        <v>73.0</v>
      </c>
      <c r="B76" s="25" t="s">
        <v>156</v>
      </c>
      <c r="C76" s="25" t="s">
        <v>157</v>
      </c>
      <c r="D76" s="26" t="str">
        <f t="shared" si="1"/>
        <v>Renāte Vasiļenoka</v>
      </c>
      <c r="E76" s="25" t="s">
        <v>37</v>
      </c>
      <c r="F76" s="28">
        <v>8.0</v>
      </c>
      <c r="G76" s="28">
        <v>119.0</v>
      </c>
      <c r="H76" s="28">
        <v>177.0</v>
      </c>
      <c r="I76" s="28">
        <v>120.0</v>
      </c>
      <c r="J76" s="28">
        <v>154.0</v>
      </c>
      <c r="K76" s="28">
        <v>147.0</v>
      </c>
      <c r="L76" s="28">
        <v>179.0</v>
      </c>
      <c r="M76" s="73">
        <f t="shared" si="2"/>
        <v>896</v>
      </c>
      <c r="N76" s="31">
        <f t="shared" si="3"/>
        <v>944</v>
      </c>
      <c r="O76" s="69">
        <f t="shared" si="4"/>
        <v>149.3333333</v>
      </c>
      <c r="P76" s="33">
        <f t="shared" si="5"/>
        <v>179</v>
      </c>
      <c r="Q76" s="38"/>
      <c r="R76" s="8"/>
      <c r="S76" s="8"/>
      <c r="T76" s="8"/>
      <c r="U76" s="8"/>
      <c r="V76" s="8"/>
      <c r="W76" s="8"/>
      <c r="X76" s="8"/>
      <c r="Y76" s="8"/>
      <c r="Z76" s="8"/>
    </row>
    <row r="77">
      <c r="A77" s="64">
        <v>74.0</v>
      </c>
      <c r="B77" s="47" t="s">
        <v>77</v>
      </c>
      <c r="C77" s="47" t="s">
        <v>106</v>
      </c>
      <c r="D77" s="26" t="str">
        <f t="shared" si="1"/>
        <v>Edgars Tračs</v>
      </c>
      <c r="E77" s="47" t="s">
        <v>37</v>
      </c>
      <c r="F77" s="60"/>
      <c r="G77" s="28">
        <v>155.0</v>
      </c>
      <c r="H77" s="28">
        <v>157.0</v>
      </c>
      <c r="I77" s="28">
        <v>152.0</v>
      </c>
      <c r="J77" s="28">
        <v>150.0</v>
      </c>
      <c r="K77" s="28">
        <v>158.0</v>
      </c>
      <c r="L77" s="28">
        <v>158.0</v>
      </c>
      <c r="M77" s="73">
        <f t="shared" si="2"/>
        <v>930</v>
      </c>
      <c r="N77" s="31">
        <f t="shared" si="3"/>
        <v>930</v>
      </c>
      <c r="O77" s="69">
        <f t="shared" si="4"/>
        <v>155</v>
      </c>
      <c r="P77" s="33">
        <f t="shared" si="5"/>
        <v>158</v>
      </c>
      <c r="Q77" s="38"/>
      <c r="R77" s="8"/>
      <c r="S77" s="8"/>
      <c r="T77" s="8"/>
      <c r="U77" s="8"/>
      <c r="V77" s="8"/>
      <c r="W77" s="8"/>
      <c r="X77" s="8"/>
      <c r="Y77" s="8"/>
      <c r="Z77" s="8"/>
    </row>
    <row r="78">
      <c r="A78" s="64">
        <v>75.0</v>
      </c>
      <c r="B78" s="25" t="s">
        <v>158</v>
      </c>
      <c r="C78" s="25" t="s">
        <v>159</v>
      </c>
      <c r="D78" s="26" t="str">
        <f t="shared" si="1"/>
        <v>Lilija  Stankevičienė</v>
      </c>
      <c r="E78" s="25" t="s">
        <v>24</v>
      </c>
      <c r="F78" s="28">
        <v>8.0</v>
      </c>
      <c r="G78" s="28">
        <v>143.0</v>
      </c>
      <c r="H78" s="28">
        <v>113.0</v>
      </c>
      <c r="I78" s="28">
        <v>130.0</v>
      </c>
      <c r="J78" s="28">
        <v>186.0</v>
      </c>
      <c r="K78" s="28">
        <v>143.0</v>
      </c>
      <c r="L78" s="28">
        <v>138.0</v>
      </c>
      <c r="M78" s="73">
        <f t="shared" si="2"/>
        <v>853</v>
      </c>
      <c r="N78" s="31">
        <f t="shared" si="3"/>
        <v>901</v>
      </c>
      <c r="O78" s="69">
        <f t="shared" si="4"/>
        <v>142.1666667</v>
      </c>
      <c r="P78" s="33">
        <f t="shared" si="5"/>
        <v>186</v>
      </c>
      <c r="Q78" s="38"/>
      <c r="R78" s="8"/>
      <c r="S78" s="8"/>
      <c r="T78" s="8"/>
      <c r="U78" s="8"/>
      <c r="V78" s="8"/>
      <c r="W78" s="8"/>
      <c r="X78" s="8"/>
      <c r="Y78" s="8"/>
      <c r="Z78" s="8"/>
    </row>
    <row r="79">
      <c r="A79" s="64">
        <v>76.0</v>
      </c>
      <c r="B79" s="25" t="s">
        <v>160</v>
      </c>
      <c r="C79" s="25" t="s">
        <v>161</v>
      </c>
      <c r="D79" s="26" t="str">
        <f t="shared" si="1"/>
        <v>Kristiāns Pakulis</v>
      </c>
      <c r="E79" s="25" t="s">
        <v>37</v>
      </c>
      <c r="F79" s="27"/>
      <c r="G79" s="55">
        <v>182.0</v>
      </c>
      <c r="H79" s="55">
        <v>182.0</v>
      </c>
      <c r="I79" s="55">
        <v>125.0</v>
      </c>
      <c r="J79" s="55">
        <v>169.0</v>
      </c>
      <c r="K79" s="55">
        <v>116.0</v>
      </c>
      <c r="L79" s="55">
        <v>111.0</v>
      </c>
      <c r="M79" s="73">
        <f t="shared" si="2"/>
        <v>885</v>
      </c>
      <c r="N79" s="31">
        <f t="shared" si="3"/>
        <v>885</v>
      </c>
      <c r="O79" s="69">
        <f t="shared" si="4"/>
        <v>147.5</v>
      </c>
      <c r="P79" s="33">
        <f t="shared" si="5"/>
        <v>182</v>
      </c>
      <c r="Q79" s="38"/>
      <c r="R79" s="8"/>
      <c r="S79" s="8"/>
      <c r="T79" s="8"/>
      <c r="U79" s="8"/>
      <c r="V79" s="8"/>
      <c r="W79" s="8"/>
      <c r="X79" s="8"/>
      <c r="Y79" s="8"/>
      <c r="Z79" s="8"/>
    </row>
    <row r="80">
      <c r="A80" s="64">
        <v>77.0</v>
      </c>
      <c r="B80" s="25" t="s">
        <v>162</v>
      </c>
      <c r="C80" s="25" t="s">
        <v>163</v>
      </c>
      <c r="D80" s="26" t="str">
        <f t="shared" si="1"/>
        <v>Ērika Voronko</v>
      </c>
      <c r="E80" s="25" t="s">
        <v>37</v>
      </c>
      <c r="F80" s="55">
        <v>8.0</v>
      </c>
      <c r="G80" s="55">
        <v>103.0</v>
      </c>
      <c r="H80" s="55">
        <v>121.0</v>
      </c>
      <c r="I80" s="55">
        <v>123.0</v>
      </c>
      <c r="J80" s="55">
        <v>152.0</v>
      </c>
      <c r="K80" s="55">
        <v>162.0</v>
      </c>
      <c r="L80" s="55">
        <v>126.0</v>
      </c>
      <c r="M80" s="73">
        <f t="shared" si="2"/>
        <v>787</v>
      </c>
      <c r="N80" s="31">
        <f t="shared" si="3"/>
        <v>835</v>
      </c>
      <c r="O80" s="69">
        <f t="shared" si="4"/>
        <v>131.1666667</v>
      </c>
      <c r="P80" s="33">
        <f t="shared" si="5"/>
        <v>162</v>
      </c>
      <c r="Q80" s="38"/>
      <c r="R80" s="8"/>
      <c r="S80" s="8"/>
      <c r="T80" s="8"/>
      <c r="U80" s="8"/>
      <c r="V80" s="8"/>
      <c r="W80" s="8"/>
      <c r="X80" s="8"/>
      <c r="Y80" s="8"/>
      <c r="Z80" s="8"/>
    </row>
    <row r="81" hidden="1">
      <c r="A81" s="64">
        <v>78.0</v>
      </c>
      <c r="B81" s="39"/>
      <c r="C81" s="44"/>
      <c r="D81" s="40"/>
      <c r="E81" s="39"/>
      <c r="F81" s="34"/>
      <c r="G81" s="34"/>
      <c r="H81" s="34"/>
      <c r="I81" s="34"/>
      <c r="J81" s="34"/>
      <c r="K81" s="34"/>
      <c r="L81" s="34"/>
      <c r="M81" s="73">
        <f t="shared" si="2"/>
        <v>0</v>
      </c>
      <c r="N81" s="31">
        <f t="shared" si="3"/>
        <v>0</v>
      </c>
      <c r="O81" s="69">
        <f t="shared" si="4"/>
        <v>0</v>
      </c>
      <c r="P81" s="33">
        <f t="shared" si="5"/>
        <v>0</v>
      </c>
      <c r="Q81" s="38"/>
      <c r="R81" s="8"/>
      <c r="S81" s="8"/>
      <c r="T81" s="8"/>
      <c r="U81" s="8"/>
      <c r="V81" s="8"/>
      <c r="W81" s="8"/>
      <c r="X81" s="8"/>
      <c r="Y81" s="8"/>
      <c r="Z81" s="8"/>
    </row>
    <row r="82" hidden="1">
      <c r="A82" s="64">
        <v>79.0</v>
      </c>
      <c r="B82" s="25"/>
      <c r="C82" s="25"/>
      <c r="D82" s="26"/>
      <c r="E82" s="25"/>
      <c r="F82" s="27"/>
      <c r="G82" s="55"/>
      <c r="H82" s="55"/>
      <c r="I82" s="55"/>
      <c r="J82" s="55"/>
      <c r="K82" s="55"/>
      <c r="L82" s="55"/>
      <c r="M82" s="73">
        <f t="shared" si="2"/>
        <v>0</v>
      </c>
      <c r="N82" s="31">
        <f t="shared" si="3"/>
        <v>0</v>
      </c>
      <c r="O82" s="69">
        <f t="shared" si="4"/>
        <v>0</v>
      </c>
      <c r="P82" s="33">
        <f t="shared" si="5"/>
        <v>0</v>
      </c>
      <c r="Q82" s="38"/>
      <c r="R82" s="8"/>
      <c r="S82" s="8"/>
      <c r="T82" s="8"/>
      <c r="U82" s="8"/>
      <c r="V82" s="8"/>
      <c r="W82" s="8"/>
      <c r="X82" s="8"/>
      <c r="Y82" s="8"/>
      <c r="Z82" s="8"/>
    </row>
    <row r="83" hidden="1">
      <c r="A83" s="64">
        <v>80.0</v>
      </c>
      <c r="B83" s="25"/>
      <c r="C83" s="25"/>
      <c r="D83" s="26"/>
      <c r="E83" s="25"/>
      <c r="F83" s="27"/>
      <c r="G83" s="55"/>
      <c r="H83" s="55"/>
      <c r="I83" s="55"/>
      <c r="J83" s="55"/>
      <c r="K83" s="55"/>
      <c r="L83" s="55"/>
      <c r="M83" s="73">
        <f t="shared" si="2"/>
        <v>0</v>
      </c>
      <c r="N83" s="31">
        <f t="shared" si="3"/>
        <v>0</v>
      </c>
      <c r="O83" s="69">
        <f t="shared" si="4"/>
        <v>0</v>
      </c>
      <c r="P83" s="33">
        <f t="shared" si="5"/>
        <v>0</v>
      </c>
      <c r="Q83" s="38"/>
      <c r="R83" s="8"/>
      <c r="S83" s="8"/>
      <c r="T83" s="8"/>
      <c r="U83" s="8"/>
      <c r="V83" s="8"/>
      <c r="W83" s="8"/>
      <c r="X83" s="8"/>
      <c r="Y83" s="8"/>
      <c r="Z83" s="8"/>
    </row>
    <row r="84" hidden="1">
      <c r="A84" s="64">
        <v>81.0</v>
      </c>
      <c r="B84" s="44"/>
      <c r="C84" s="44"/>
      <c r="D84" s="45"/>
      <c r="E84" s="44"/>
      <c r="F84" s="38"/>
      <c r="G84" s="34"/>
      <c r="H84" s="34"/>
      <c r="I84" s="34"/>
      <c r="J84" s="34"/>
      <c r="K84" s="34"/>
      <c r="L84" s="34"/>
      <c r="M84" s="73">
        <f t="shared" si="2"/>
        <v>0</v>
      </c>
      <c r="N84" s="31">
        <f t="shared" si="3"/>
        <v>0</v>
      </c>
      <c r="O84" s="69">
        <f t="shared" si="4"/>
        <v>0</v>
      </c>
      <c r="P84" s="33">
        <f t="shared" si="5"/>
        <v>0</v>
      </c>
      <c r="Q84" s="38"/>
      <c r="R84" s="8"/>
      <c r="S84" s="8"/>
      <c r="T84" s="8"/>
      <c r="U84" s="8"/>
      <c r="V84" s="8"/>
      <c r="W84" s="8"/>
      <c r="X84" s="8"/>
      <c r="Y84" s="8"/>
      <c r="Z84" s="8"/>
    </row>
    <row r="85" hidden="1">
      <c r="A85" s="64">
        <v>82.0</v>
      </c>
      <c r="M85" s="73">
        <f t="shared" si="2"/>
        <v>0</v>
      </c>
      <c r="N85" s="76">
        <f t="shared" si="3"/>
        <v>0</v>
      </c>
      <c r="O85" s="69">
        <f t="shared" si="4"/>
        <v>0</v>
      </c>
      <c r="P85" s="33">
        <f t="shared" si="5"/>
        <v>0</v>
      </c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idden="1">
      <c r="A86" s="64">
        <v>83.0</v>
      </c>
      <c r="M86" s="73">
        <f t="shared" si="2"/>
        <v>0</v>
      </c>
      <c r="N86" s="76">
        <f t="shared" si="3"/>
        <v>0</v>
      </c>
      <c r="O86" s="69">
        <f t="shared" si="4"/>
        <v>0</v>
      </c>
      <c r="P86" s="33">
        <f t="shared" si="5"/>
        <v>0</v>
      </c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idden="1">
      <c r="A87" s="64">
        <v>84.0</v>
      </c>
      <c r="M87" s="73">
        <f t="shared" si="2"/>
        <v>0</v>
      </c>
      <c r="N87" s="76">
        <f t="shared" si="3"/>
        <v>0</v>
      </c>
      <c r="O87" s="69">
        <f t="shared" si="4"/>
        <v>0</v>
      </c>
      <c r="P87" s="33">
        <f t="shared" si="5"/>
        <v>0</v>
      </c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idden="1">
      <c r="A88" s="64">
        <v>85.0</v>
      </c>
      <c r="M88" s="73">
        <f t="shared" si="2"/>
        <v>0</v>
      </c>
      <c r="N88" s="76">
        <f t="shared" si="3"/>
        <v>0</v>
      </c>
      <c r="O88" s="69">
        <f t="shared" si="4"/>
        <v>0</v>
      </c>
      <c r="P88" s="33">
        <f t="shared" si="5"/>
        <v>0</v>
      </c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idden="1">
      <c r="A89" s="64">
        <v>86.0</v>
      </c>
      <c r="M89" s="73">
        <f t="shared" si="2"/>
        <v>0</v>
      </c>
      <c r="N89" s="76">
        <f t="shared" si="3"/>
        <v>0</v>
      </c>
      <c r="O89" s="69">
        <f t="shared" si="4"/>
        <v>0</v>
      </c>
      <c r="P89" s="33">
        <f t="shared" si="5"/>
        <v>0</v>
      </c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idden="1">
      <c r="A90" s="64">
        <v>87.0</v>
      </c>
      <c r="M90" s="73">
        <f t="shared" si="2"/>
        <v>0</v>
      </c>
      <c r="N90" s="76">
        <f t="shared" si="3"/>
        <v>0</v>
      </c>
      <c r="O90" s="69">
        <f t="shared" si="4"/>
        <v>0</v>
      </c>
      <c r="P90" s="33">
        <f t="shared" si="5"/>
        <v>0</v>
      </c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idden="1">
      <c r="A91" s="64">
        <v>88.0</v>
      </c>
      <c r="M91" s="73">
        <f t="shared" si="2"/>
        <v>0</v>
      </c>
      <c r="N91" s="76">
        <f t="shared" si="3"/>
        <v>0</v>
      </c>
      <c r="O91" s="69">
        <f t="shared" si="4"/>
        <v>0</v>
      </c>
      <c r="P91" s="33">
        <f t="shared" si="5"/>
        <v>0</v>
      </c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idden="1">
      <c r="A92" s="64">
        <v>89.0</v>
      </c>
      <c r="M92" s="73">
        <f t="shared" si="2"/>
        <v>0</v>
      </c>
      <c r="N92" s="76">
        <f t="shared" si="3"/>
        <v>0</v>
      </c>
      <c r="O92" s="69">
        <f t="shared" si="4"/>
        <v>0</v>
      </c>
      <c r="P92" s="33">
        <f t="shared" si="5"/>
        <v>0</v>
      </c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idden="1">
      <c r="A93" s="64">
        <v>90.0</v>
      </c>
      <c r="M93" s="73">
        <f t="shared" si="2"/>
        <v>0</v>
      </c>
      <c r="N93" s="76">
        <f t="shared" si="3"/>
        <v>0</v>
      </c>
      <c r="O93" s="69">
        <f t="shared" si="4"/>
        <v>0</v>
      </c>
      <c r="P93" s="33">
        <f t="shared" si="5"/>
        <v>0</v>
      </c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idden="1">
      <c r="A94" s="64">
        <v>91.0</v>
      </c>
      <c r="M94" s="73">
        <f t="shared" si="2"/>
        <v>0</v>
      </c>
      <c r="N94" s="76">
        <f t="shared" si="3"/>
        <v>0</v>
      </c>
      <c r="O94" s="69">
        <f t="shared" si="4"/>
        <v>0</v>
      </c>
      <c r="P94" s="33">
        <f t="shared" si="5"/>
        <v>0</v>
      </c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idden="1">
      <c r="A95" s="64">
        <v>92.0</v>
      </c>
      <c r="B95" s="77"/>
      <c r="C95" s="77"/>
      <c r="D95" s="78" t="str">
        <f t="shared" ref="D95:D103" si="6">B95&amp;" "&amp;C95</f>
        <v> </v>
      </c>
      <c r="E95" s="79"/>
      <c r="F95" s="80"/>
      <c r="G95" s="81"/>
      <c r="H95" s="82"/>
      <c r="I95" s="82"/>
      <c r="J95" s="82"/>
      <c r="K95" s="82"/>
      <c r="L95" s="82"/>
      <c r="M95" s="73">
        <f t="shared" si="2"/>
        <v>0</v>
      </c>
      <c r="N95" s="76">
        <f t="shared" si="3"/>
        <v>0</v>
      </c>
      <c r="O95" s="69">
        <f t="shared" si="4"/>
        <v>0</v>
      </c>
      <c r="P95" s="33">
        <f t="shared" si="5"/>
        <v>0</v>
      </c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idden="1">
      <c r="A96" s="64">
        <v>93.0</v>
      </c>
      <c r="B96" s="77"/>
      <c r="C96" s="77"/>
      <c r="D96" s="78" t="str">
        <f t="shared" si="6"/>
        <v> </v>
      </c>
      <c r="E96" s="79"/>
      <c r="F96" s="80"/>
      <c r="G96" s="81"/>
      <c r="H96" s="82"/>
      <c r="I96" s="82"/>
      <c r="J96" s="82"/>
      <c r="K96" s="82"/>
      <c r="L96" s="82"/>
      <c r="M96" s="73">
        <f t="shared" si="2"/>
        <v>0</v>
      </c>
      <c r="N96" s="76">
        <f t="shared" si="3"/>
        <v>0</v>
      </c>
      <c r="O96" s="69">
        <f t="shared" si="4"/>
        <v>0</v>
      </c>
      <c r="P96" s="33">
        <f t="shared" si="5"/>
        <v>0</v>
      </c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idden="1">
      <c r="A97" s="64">
        <v>94.0</v>
      </c>
      <c r="B97" s="77"/>
      <c r="C97" s="77"/>
      <c r="D97" s="78" t="str">
        <f t="shared" si="6"/>
        <v> </v>
      </c>
      <c r="E97" s="79"/>
      <c r="F97" s="80"/>
      <c r="G97" s="81"/>
      <c r="H97" s="82"/>
      <c r="I97" s="82"/>
      <c r="J97" s="82"/>
      <c r="K97" s="82"/>
      <c r="L97" s="82"/>
      <c r="M97" s="73">
        <f t="shared" si="2"/>
        <v>0</v>
      </c>
      <c r="N97" s="76">
        <f t="shared" si="3"/>
        <v>0</v>
      </c>
      <c r="O97" s="69">
        <f t="shared" si="4"/>
        <v>0</v>
      </c>
      <c r="P97" s="33">
        <f t="shared" si="5"/>
        <v>0</v>
      </c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idden="1">
      <c r="A98" s="64">
        <v>95.0</v>
      </c>
      <c r="B98" s="77"/>
      <c r="C98" s="77"/>
      <c r="D98" s="78" t="str">
        <f t="shared" si="6"/>
        <v> </v>
      </c>
      <c r="E98" s="79"/>
      <c r="F98" s="80"/>
      <c r="G98" s="81"/>
      <c r="H98" s="82"/>
      <c r="I98" s="82"/>
      <c r="J98" s="82"/>
      <c r="K98" s="82"/>
      <c r="L98" s="82"/>
      <c r="M98" s="73">
        <f t="shared" si="2"/>
        <v>0</v>
      </c>
      <c r="N98" s="76">
        <f t="shared" si="3"/>
        <v>0</v>
      </c>
      <c r="O98" s="69">
        <f t="shared" si="4"/>
        <v>0</v>
      </c>
      <c r="P98" s="33">
        <f t="shared" si="5"/>
        <v>0</v>
      </c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idden="1">
      <c r="A99" s="64">
        <v>96.0</v>
      </c>
      <c r="B99" s="77"/>
      <c r="C99" s="77"/>
      <c r="D99" s="78" t="str">
        <f t="shared" si="6"/>
        <v> </v>
      </c>
      <c r="E99" s="79"/>
      <c r="F99" s="80"/>
      <c r="G99" s="81"/>
      <c r="H99" s="82"/>
      <c r="I99" s="82"/>
      <c r="J99" s="82"/>
      <c r="K99" s="82"/>
      <c r="L99" s="82"/>
      <c r="M99" s="73">
        <f t="shared" si="2"/>
        <v>0</v>
      </c>
      <c r="N99" s="76">
        <f t="shared" si="3"/>
        <v>0</v>
      </c>
      <c r="O99" s="69">
        <f t="shared" si="4"/>
        <v>0</v>
      </c>
      <c r="P99" s="33">
        <f t="shared" si="5"/>
        <v>0</v>
      </c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idden="1">
      <c r="A100" s="64">
        <v>97.0</v>
      </c>
      <c r="B100" s="77"/>
      <c r="C100" s="77"/>
      <c r="D100" s="78" t="str">
        <f t="shared" si="6"/>
        <v> </v>
      </c>
      <c r="E100" s="79"/>
      <c r="F100" s="80"/>
      <c r="G100" s="81"/>
      <c r="H100" s="82"/>
      <c r="I100" s="82"/>
      <c r="J100" s="82"/>
      <c r="K100" s="82"/>
      <c r="L100" s="82"/>
      <c r="M100" s="73">
        <f t="shared" si="2"/>
        <v>0</v>
      </c>
      <c r="N100" s="76">
        <f t="shared" si="3"/>
        <v>0</v>
      </c>
      <c r="O100" s="69">
        <f t="shared" si="4"/>
        <v>0</v>
      </c>
      <c r="P100" s="33">
        <f t="shared" si="5"/>
        <v>0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idden="1">
      <c r="A101" s="64">
        <v>98.0</v>
      </c>
      <c r="B101" s="77"/>
      <c r="C101" s="77"/>
      <c r="D101" s="78" t="str">
        <f t="shared" si="6"/>
        <v> </v>
      </c>
      <c r="E101" s="79"/>
      <c r="F101" s="80"/>
      <c r="G101" s="81"/>
      <c r="H101" s="82"/>
      <c r="I101" s="82"/>
      <c r="J101" s="82"/>
      <c r="K101" s="82"/>
      <c r="L101" s="82"/>
      <c r="M101" s="73">
        <f t="shared" si="2"/>
        <v>0</v>
      </c>
      <c r="N101" s="76">
        <f t="shared" si="3"/>
        <v>0</v>
      </c>
      <c r="O101" s="69">
        <f t="shared" si="4"/>
        <v>0</v>
      </c>
      <c r="P101" s="33">
        <f t="shared" si="5"/>
        <v>0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idden="1">
      <c r="A102" s="64">
        <v>99.0</v>
      </c>
      <c r="B102" s="77"/>
      <c r="C102" s="77"/>
      <c r="D102" s="78" t="str">
        <f t="shared" si="6"/>
        <v> </v>
      </c>
      <c r="E102" s="79"/>
      <c r="F102" s="80"/>
      <c r="G102" s="81"/>
      <c r="H102" s="82"/>
      <c r="I102" s="82"/>
      <c r="J102" s="82"/>
      <c r="K102" s="82"/>
      <c r="L102" s="82"/>
      <c r="M102" s="73">
        <f t="shared" si="2"/>
        <v>0</v>
      </c>
      <c r="N102" s="76">
        <f t="shared" si="3"/>
        <v>0</v>
      </c>
      <c r="O102" s="69">
        <f t="shared" si="4"/>
        <v>0</v>
      </c>
      <c r="P102" s="33">
        <f t="shared" si="5"/>
        <v>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idden="1">
      <c r="A103" s="64">
        <v>100.0</v>
      </c>
      <c r="B103" s="77"/>
      <c r="C103" s="77"/>
      <c r="D103" s="78" t="str">
        <f t="shared" si="6"/>
        <v> </v>
      </c>
      <c r="E103" s="79"/>
      <c r="F103" s="80"/>
      <c r="G103" s="81"/>
      <c r="H103" s="82"/>
      <c r="I103" s="82"/>
      <c r="J103" s="82"/>
      <c r="K103" s="82"/>
      <c r="L103" s="82"/>
      <c r="M103" s="73">
        <f t="shared" si="2"/>
        <v>0</v>
      </c>
      <c r="N103" s="76">
        <f t="shared" si="3"/>
        <v>0</v>
      </c>
      <c r="O103" s="69">
        <f t="shared" si="4"/>
        <v>0</v>
      </c>
      <c r="P103" s="33">
        <f t="shared" si="5"/>
        <v>0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3"/>
      <c r="O104" s="6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3"/>
      <c r="O105" s="6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3"/>
      <c r="O106" s="6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3"/>
      <c r="O107" s="6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3"/>
      <c r="O108" s="6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3"/>
      <c r="O109" s="6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3"/>
      <c r="O110" s="6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3"/>
      <c r="O111" s="6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3"/>
      <c r="O112" s="6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3"/>
      <c r="O113" s="6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3"/>
      <c r="O114" s="6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3"/>
      <c r="O115" s="6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3"/>
      <c r="O116" s="6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3"/>
      <c r="O117" s="6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3"/>
      <c r="O118" s="6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3"/>
      <c r="O119" s="6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3"/>
      <c r="O120" s="6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3"/>
      <c r="O121" s="6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3"/>
      <c r="O122" s="6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3"/>
      <c r="O123" s="6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3"/>
      <c r="O124" s="6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3"/>
      <c r="O125" s="6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3"/>
      <c r="O126" s="6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3"/>
      <c r="O127" s="6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3"/>
      <c r="O128" s="6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3"/>
      <c r="O129" s="6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3"/>
      <c r="O130" s="6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3"/>
      <c r="O131" s="6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3"/>
      <c r="O132" s="6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3"/>
      <c r="O133" s="6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3"/>
      <c r="O134" s="6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3"/>
      <c r="O135" s="6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3"/>
      <c r="O136" s="6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3"/>
      <c r="O137" s="6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3"/>
      <c r="O138" s="6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3"/>
      <c r="O139" s="6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3"/>
      <c r="O140" s="6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3"/>
      <c r="O141" s="6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3"/>
      <c r="O142" s="6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3"/>
      <c r="O143" s="6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3"/>
      <c r="O144" s="6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3"/>
      <c r="O145" s="6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3"/>
      <c r="O146" s="6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3"/>
      <c r="O147" s="6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3"/>
      <c r="O148" s="6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3"/>
      <c r="O149" s="6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3"/>
      <c r="O150" s="6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3"/>
      <c r="O151" s="6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3"/>
      <c r="O152" s="6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3"/>
      <c r="O153" s="6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3"/>
      <c r="O154" s="6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3"/>
      <c r="O155" s="6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3"/>
      <c r="O156" s="6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3"/>
      <c r="O157" s="6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3"/>
      <c r="O158" s="6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3"/>
      <c r="O159" s="6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3"/>
      <c r="O160" s="6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3"/>
      <c r="O161" s="6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3"/>
      <c r="O162" s="6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3"/>
      <c r="O163" s="6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3"/>
      <c r="O164" s="6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3"/>
      <c r="O165" s="6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3"/>
      <c r="O166" s="6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3"/>
      <c r="O167" s="6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3"/>
      <c r="O168" s="6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3"/>
      <c r="O169" s="6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3"/>
      <c r="O170" s="6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3"/>
      <c r="O171" s="6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3"/>
      <c r="O172" s="6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3"/>
      <c r="O173" s="6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3"/>
      <c r="O174" s="6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3"/>
      <c r="O175" s="6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3"/>
      <c r="O176" s="6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3"/>
      <c r="O177" s="6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3"/>
      <c r="O178" s="6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3"/>
      <c r="O179" s="6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3"/>
      <c r="O180" s="6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3"/>
      <c r="O181" s="6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3"/>
      <c r="O182" s="6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3"/>
      <c r="O183" s="6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3"/>
      <c r="O184" s="6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3"/>
      <c r="O185" s="6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3"/>
      <c r="O186" s="6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3"/>
      <c r="O187" s="6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3"/>
      <c r="O188" s="6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3"/>
      <c r="O189" s="6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3"/>
      <c r="O190" s="6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3"/>
      <c r="O191" s="6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3"/>
      <c r="O192" s="6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3"/>
      <c r="O193" s="6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3"/>
      <c r="O194" s="6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3"/>
      <c r="O195" s="6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3"/>
      <c r="O196" s="6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3"/>
      <c r="O197" s="6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3"/>
      <c r="O198" s="6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3"/>
      <c r="O199" s="6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3"/>
      <c r="O200" s="6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3"/>
      <c r="O201" s="6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3"/>
      <c r="O202" s="6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3"/>
      <c r="O203" s="6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3"/>
      <c r="O204" s="6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3"/>
      <c r="O205" s="6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3"/>
      <c r="O206" s="6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3"/>
      <c r="O207" s="6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3"/>
      <c r="O208" s="6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3"/>
      <c r="O209" s="6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3"/>
      <c r="O210" s="6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3"/>
      <c r="O211" s="6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3"/>
      <c r="O212" s="6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3"/>
      <c r="O213" s="6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3"/>
      <c r="O214" s="6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3"/>
      <c r="O215" s="6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3"/>
      <c r="O216" s="6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3"/>
      <c r="O217" s="6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3"/>
      <c r="O218" s="6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3"/>
      <c r="O219" s="6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3"/>
      <c r="O220" s="6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3"/>
      <c r="O221" s="6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3"/>
      <c r="O222" s="6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3"/>
      <c r="O223" s="6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3"/>
      <c r="O224" s="6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3"/>
      <c r="O225" s="6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3"/>
      <c r="O226" s="6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3"/>
      <c r="O227" s="6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3"/>
      <c r="O228" s="6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3"/>
      <c r="O229" s="6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3"/>
      <c r="O230" s="6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3"/>
      <c r="O231" s="6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3"/>
      <c r="O232" s="6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3"/>
      <c r="O233" s="6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3"/>
      <c r="O234" s="6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3"/>
      <c r="O235" s="6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3"/>
      <c r="O236" s="6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3"/>
      <c r="O237" s="6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3"/>
      <c r="O238" s="6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3"/>
      <c r="O239" s="6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3"/>
      <c r="O240" s="6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3"/>
      <c r="O241" s="6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3"/>
      <c r="O242" s="6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3"/>
      <c r="O243" s="6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3"/>
      <c r="O244" s="6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3"/>
      <c r="O245" s="6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3"/>
      <c r="O246" s="6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3"/>
      <c r="O247" s="6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3"/>
      <c r="O248" s="6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3"/>
      <c r="O249" s="6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3"/>
      <c r="O250" s="6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3"/>
      <c r="O251" s="6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3"/>
      <c r="O252" s="6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3"/>
      <c r="O253" s="6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3"/>
      <c r="O254" s="6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3"/>
      <c r="O255" s="6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3"/>
      <c r="O256" s="6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3"/>
      <c r="O257" s="6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3"/>
      <c r="O258" s="6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3"/>
      <c r="O259" s="6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3"/>
      <c r="O260" s="6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3"/>
      <c r="O261" s="6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3"/>
      <c r="O262" s="6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3"/>
      <c r="O263" s="6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3"/>
      <c r="O264" s="6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3"/>
      <c r="O265" s="6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3"/>
      <c r="O266" s="6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3"/>
      <c r="O267" s="6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3"/>
      <c r="O268" s="6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3"/>
      <c r="O269" s="6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3"/>
      <c r="O270" s="6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3"/>
      <c r="O271" s="6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3"/>
      <c r="O272" s="6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3"/>
      <c r="O273" s="6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3"/>
      <c r="O274" s="6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3"/>
      <c r="O275" s="6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3"/>
      <c r="O276" s="6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3"/>
      <c r="O277" s="6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3"/>
      <c r="O278" s="6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3"/>
      <c r="O279" s="6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3"/>
      <c r="O280" s="6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3"/>
      <c r="O281" s="6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3"/>
      <c r="O282" s="6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3"/>
      <c r="O283" s="6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3"/>
      <c r="O284" s="6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3"/>
      <c r="O285" s="6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3"/>
      <c r="O286" s="6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3"/>
      <c r="O287" s="6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3"/>
      <c r="O288" s="6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3"/>
      <c r="O289" s="6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3"/>
      <c r="O290" s="6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3"/>
      <c r="O291" s="6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3"/>
      <c r="O292" s="6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3"/>
      <c r="O293" s="6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3"/>
      <c r="O294" s="6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3"/>
      <c r="O295" s="6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3"/>
      <c r="O296" s="6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3"/>
      <c r="O297" s="6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3"/>
      <c r="O298" s="6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3"/>
      <c r="O299" s="6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3"/>
      <c r="O300" s="6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3"/>
      <c r="O301" s="6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3"/>
      <c r="O302" s="6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3"/>
      <c r="O303" s="6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3"/>
      <c r="O304" s="6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3"/>
      <c r="O305" s="6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3"/>
      <c r="O306" s="6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3"/>
      <c r="O307" s="6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3"/>
      <c r="O308" s="6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3"/>
      <c r="O309" s="6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3"/>
      <c r="O310" s="6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3"/>
      <c r="O311" s="6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3"/>
      <c r="O312" s="6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3"/>
      <c r="O313" s="6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3"/>
      <c r="O314" s="6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3"/>
      <c r="O315" s="6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3"/>
      <c r="O316" s="6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3"/>
      <c r="O317" s="6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3"/>
      <c r="O318" s="6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3"/>
      <c r="O319" s="6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3"/>
      <c r="O320" s="6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3"/>
      <c r="O321" s="6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3"/>
      <c r="O322" s="6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3"/>
      <c r="O323" s="6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3"/>
      <c r="O324" s="6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3"/>
      <c r="O325" s="6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3"/>
      <c r="O326" s="6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3"/>
      <c r="O327" s="6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3"/>
      <c r="O328" s="6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3"/>
      <c r="O329" s="6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3"/>
      <c r="O330" s="6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3"/>
      <c r="O331" s="6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3"/>
      <c r="O332" s="6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3"/>
      <c r="O333" s="6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3"/>
      <c r="O334" s="6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3"/>
      <c r="O335" s="6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3"/>
      <c r="O336" s="6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3"/>
      <c r="O337" s="6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3"/>
      <c r="O338" s="6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3"/>
      <c r="O339" s="6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3"/>
      <c r="O340" s="6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3"/>
      <c r="O341" s="6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3"/>
      <c r="O342" s="6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3"/>
      <c r="O343" s="6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3"/>
      <c r="O344" s="6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3"/>
      <c r="O345" s="6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3"/>
      <c r="O346" s="6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3"/>
      <c r="O347" s="6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3"/>
      <c r="O348" s="6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3"/>
      <c r="O349" s="6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3"/>
      <c r="O350" s="6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3"/>
      <c r="O351" s="6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3"/>
      <c r="O352" s="6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3"/>
      <c r="O353" s="6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3"/>
      <c r="O354" s="6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3"/>
      <c r="O355" s="6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3"/>
      <c r="O356" s="6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3"/>
      <c r="O357" s="6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3"/>
      <c r="O358" s="6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3"/>
      <c r="O359" s="6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3"/>
      <c r="O360" s="6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3"/>
      <c r="O361" s="6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3"/>
      <c r="O362" s="6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3"/>
      <c r="O363" s="6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3"/>
      <c r="O364" s="6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3"/>
      <c r="O365" s="6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3"/>
      <c r="O366" s="6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3"/>
      <c r="O367" s="6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3"/>
      <c r="O368" s="6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3"/>
      <c r="O369" s="6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3"/>
      <c r="O370" s="6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3"/>
      <c r="O371" s="6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3"/>
      <c r="O372" s="6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3"/>
      <c r="O373" s="6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3"/>
      <c r="O374" s="6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3"/>
      <c r="O375" s="6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3"/>
      <c r="O376" s="6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3"/>
      <c r="O377" s="6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3"/>
      <c r="O378" s="6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3"/>
      <c r="O379" s="6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3"/>
      <c r="O380" s="6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3"/>
      <c r="O381" s="6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3"/>
      <c r="O382" s="6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3"/>
      <c r="O383" s="6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3"/>
      <c r="O384" s="6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3"/>
      <c r="O385" s="6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3"/>
      <c r="O386" s="6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3"/>
      <c r="O387" s="6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3"/>
      <c r="O388" s="6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3"/>
      <c r="O389" s="6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3"/>
      <c r="O390" s="6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3"/>
      <c r="O391" s="6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3"/>
      <c r="O392" s="6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3"/>
      <c r="O393" s="6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3"/>
      <c r="O394" s="6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3"/>
      <c r="O395" s="6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3"/>
      <c r="O396" s="6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3"/>
      <c r="O397" s="6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3"/>
      <c r="O398" s="6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3"/>
      <c r="O399" s="6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3"/>
      <c r="O400" s="6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3"/>
      <c r="O401" s="6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3"/>
      <c r="O402" s="6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3"/>
      <c r="O403" s="6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3"/>
      <c r="O404" s="6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3"/>
      <c r="O405" s="6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3"/>
      <c r="O406" s="6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3"/>
      <c r="O407" s="6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3"/>
      <c r="O408" s="6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3"/>
      <c r="O409" s="6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3"/>
      <c r="O410" s="6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3"/>
      <c r="O411" s="6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3"/>
      <c r="O412" s="6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3"/>
      <c r="O413" s="6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3"/>
      <c r="O414" s="6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3"/>
      <c r="O415" s="6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3"/>
      <c r="O416" s="6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3"/>
      <c r="O417" s="6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3"/>
      <c r="O418" s="6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3"/>
      <c r="O419" s="6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3"/>
      <c r="O420" s="6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3"/>
      <c r="O421" s="6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3"/>
      <c r="O422" s="6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3"/>
      <c r="O423" s="6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3"/>
      <c r="O424" s="6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3"/>
      <c r="O425" s="6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3"/>
      <c r="O426" s="6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3"/>
      <c r="O427" s="6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3"/>
      <c r="O428" s="6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3"/>
      <c r="O429" s="6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3"/>
      <c r="O430" s="6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3"/>
      <c r="O431" s="6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3"/>
      <c r="O432" s="6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3"/>
      <c r="O433" s="6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3"/>
      <c r="O434" s="6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3"/>
      <c r="O435" s="6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3"/>
      <c r="O436" s="6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3"/>
      <c r="O437" s="6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3"/>
      <c r="O438" s="6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3"/>
      <c r="O439" s="6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3"/>
      <c r="O440" s="6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3"/>
      <c r="O441" s="6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3"/>
      <c r="O442" s="6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3"/>
      <c r="O443" s="6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3"/>
      <c r="O444" s="6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3"/>
      <c r="O445" s="6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3"/>
      <c r="O446" s="6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3"/>
      <c r="O447" s="6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3"/>
      <c r="O448" s="6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3"/>
      <c r="O449" s="6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3"/>
      <c r="O450" s="6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3"/>
      <c r="O451" s="6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3"/>
      <c r="O452" s="6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3"/>
      <c r="O453" s="6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3"/>
      <c r="O454" s="6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3"/>
      <c r="O455" s="6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3"/>
      <c r="O456" s="6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3"/>
      <c r="O457" s="6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3"/>
      <c r="O458" s="6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3"/>
      <c r="O459" s="6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3"/>
      <c r="O460" s="6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3"/>
      <c r="O461" s="6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3"/>
      <c r="O462" s="6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3"/>
      <c r="O463" s="6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3"/>
      <c r="O464" s="6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3"/>
      <c r="O465" s="6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3"/>
      <c r="O466" s="6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3"/>
      <c r="O467" s="6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3"/>
      <c r="O468" s="6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3"/>
      <c r="O469" s="6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3"/>
      <c r="O470" s="6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3"/>
      <c r="O471" s="6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3"/>
      <c r="O472" s="6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3"/>
      <c r="O473" s="6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3"/>
      <c r="O474" s="6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3"/>
      <c r="O475" s="6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3"/>
      <c r="O476" s="6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3"/>
      <c r="O477" s="6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3"/>
      <c r="O478" s="6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3"/>
      <c r="O479" s="6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3"/>
      <c r="O480" s="6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3"/>
      <c r="O481" s="6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3"/>
      <c r="O482" s="6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3"/>
      <c r="O483" s="6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3"/>
      <c r="O484" s="6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3"/>
      <c r="O485" s="6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3"/>
      <c r="O486" s="6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3"/>
      <c r="O487" s="6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3"/>
      <c r="O488" s="6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3"/>
      <c r="O489" s="6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3"/>
      <c r="O490" s="6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3"/>
      <c r="O491" s="6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3"/>
      <c r="O492" s="6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3"/>
      <c r="O493" s="6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3"/>
      <c r="O494" s="6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3"/>
      <c r="O495" s="6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3"/>
      <c r="O496" s="6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3"/>
      <c r="O497" s="6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3"/>
      <c r="O498" s="6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3"/>
      <c r="O499" s="6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3"/>
      <c r="O500" s="6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3"/>
      <c r="O501" s="6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3"/>
      <c r="O502" s="6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3"/>
      <c r="O503" s="6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3"/>
      <c r="O504" s="6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3"/>
      <c r="O505" s="6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3"/>
      <c r="O506" s="6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3"/>
      <c r="O507" s="6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3"/>
      <c r="O508" s="6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3"/>
      <c r="O509" s="6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3"/>
      <c r="O510" s="6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3"/>
      <c r="O511" s="6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3"/>
      <c r="O512" s="6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3"/>
      <c r="O513" s="6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3"/>
      <c r="O514" s="6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3"/>
      <c r="O515" s="6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3"/>
      <c r="O516" s="6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3"/>
      <c r="O517" s="6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3"/>
      <c r="O518" s="6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3"/>
      <c r="O519" s="6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3"/>
      <c r="O520" s="6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3"/>
      <c r="O521" s="6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3"/>
      <c r="O522" s="6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3"/>
      <c r="O523" s="6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3"/>
      <c r="O524" s="6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3"/>
      <c r="O525" s="6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3"/>
      <c r="O526" s="6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3"/>
      <c r="O527" s="6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3"/>
      <c r="O528" s="6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3"/>
      <c r="O529" s="6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3"/>
      <c r="O530" s="6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3"/>
      <c r="O531" s="6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3"/>
      <c r="O532" s="6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3"/>
      <c r="O533" s="6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3"/>
      <c r="O534" s="6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3"/>
      <c r="O535" s="6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3"/>
      <c r="O536" s="6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3"/>
      <c r="O537" s="6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3"/>
      <c r="O538" s="6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3"/>
      <c r="O539" s="6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3"/>
      <c r="O540" s="6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3"/>
      <c r="O541" s="6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3"/>
      <c r="O542" s="6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3"/>
      <c r="O543" s="6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3"/>
      <c r="O544" s="6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3"/>
      <c r="O545" s="6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3"/>
      <c r="O546" s="6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3"/>
      <c r="O547" s="6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3"/>
      <c r="O548" s="6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3"/>
      <c r="O549" s="6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3"/>
      <c r="O550" s="6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3"/>
      <c r="O551" s="6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3"/>
      <c r="O552" s="6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3"/>
      <c r="O553" s="6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3"/>
      <c r="O554" s="6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3"/>
      <c r="O555" s="6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3"/>
      <c r="O556" s="6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3"/>
      <c r="O557" s="6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3"/>
      <c r="O558" s="6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3"/>
      <c r="O559" s="6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3"/>
      <c r="O560" s="6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3"/>
      <c r="O561" s="6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3"/>
      <c r="O562" s="6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3"/>
      <c r="O563" s="6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3"/>
      <c r="O564" s="6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3"/>
      <c r="O565" s="6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3"/>
      <c r="O566" s="6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3"/>
      <c r="O567" s="6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3"/>
      <c r="O568" s="6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3"/>
      <c r="O569" s="6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3"/>
      <c r="O570" s="6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3"/>
      <c r="O571" s="6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3"/>
      <c r="O572" s="6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3"/>
      <c r="O573" s="6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3"/>
      <c r="O574" s="6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3"/>
      <c r="O575" s="6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3"/>
      <c r="O576" s="6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3"/>
      <c r="O577" s="6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3"/>
      <c r="O578" s="6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3"/>
      <c r="O579" s="6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3"/>
      <c r="O580" s="6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3"/>
      <c r="O581" s="6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3"/>
      <c r="O582" s="6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3"/>
      <c r="O583" s="6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3"/>
      <c r="O584" s="6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3"/>
      <c r="O585" s="6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3"/>
      <c r="O586" s="6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3"/>
      <c r="O587" s="6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3"/>
      <c r="O588" s="6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3"/>
      <c r="O589" s="6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3"/>
      <c r="O590" s="6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3"/>
      <c r="O591" s="6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3"/>
      <c r="O592" s="6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3"/>
      <c r="O593" s="6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3"/>
      <c r="O594" s="6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3"/>
      <c r="O595" s="6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3"/>
      <c r="O596" s="6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3"/>
      <c r="O597" s="6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3"/>
      <c r="O598" s="6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3"/>
      <c r="O599" s="6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3"/>
      <c r="O600" s="6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3"/>
      <c r="O601" s="6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3"/>
      <c r="O602" s="6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3"/>
      <c r="O603" s="6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3"/>
      <c r="O604" s="6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3"/>
      <c r="O605" s="6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3"/>
      <c r="O606" s="6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3"/>
      <c r="O607" s="6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3"/>
      <c r="O608" s="6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3"/>
      <c r="O609" s="6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3"/>
      <c r="O610" s="6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3"/>
      <c r="O611" s="6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3"/>
      <c r="O612" s="6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3"/>
      <c r="O613" s="6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3"/>
      <c r="O614" s="6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3"/>
      <c r="O615" s="6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3"/>
      <c r="O616" s="6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3"/>
      <c r="O617" s="6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3"/>
      <c r="O618" s="6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3"/>
      <c r="O619" s="6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3"/>
      <c r="O620" s="6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3"/>
      <c r="O621" s="6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3"/>
      <c r="O622" s="6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3"/>
      <c r="O623" s="6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3"/>
      <c r="O624" s="6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3"/>
      <c r="O625" s="6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3"/>
      <c r="O626" s="6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3"/>
      <c r="O627" s="6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3"/>
      <c r="O628" s="6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3"/>
      <c r="O629" s="6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3"/>
      <c r="O630" s="6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3"/>
      <c r="O631" s="6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3"/>
      <c r="O632" s="6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3"/>
      <c r="O633" s="6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3"/>
      <c r="O634" s="6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3"/>
      <c r="O635" s="6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3"/>
      <c r="O636" s="6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3"/>
      <c r="O637" s="6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3"/>
      <c r="O638" s="6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3"/>
      <c r="O639" s="6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3"/>
      <c r="O640" s="6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3"/>
      <c r="O641" s="6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3"/>
      <c r="O642" s="6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3"/>
      <c r="O643" s="6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3"/>
      <c r="O644" s="6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3"/>
      <c r="O645" s="6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3"/>
      <c r="O646" s="6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3"/>
      <c r="O647" s="6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3"/>
      <c r="O648" s="6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3"/>
      <c r="O649" s="6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3"/>
      <c r="O650" s="6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3"/>
      <c r="O651" s="6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3"/>
      <c r="O652" s="6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3"/>
      <c r="O653" s="6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3"/>
      <c r="O654" s="6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3"/>
      <c r="O655" s="6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3"/>
      <c r="O656" s="6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3"/>
      <c r="O657" s="6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3"/>
      <c r="O658" s="6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3"/>
      <c r="O659" s="6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3"/>
      <c r="O660" s="6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3"/>
      <c r="O661" s="6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3"/>
      <c r="O662" s="6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3"/>
      <c r="O663" s="6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3"/>
      <c r="O664" s="6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3"/>
      <c r="O665" s="6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3"/>
      <c r="O666" s="6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3"/>
      <c r="O667" s="6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3"/>
      <c r="O668" s="6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3"/>
      <c r="O669" s="6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3"/>
      <c r="O670" s="6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3"/>
      <c r="O671" s="6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3"/>
      <c r="O672" s="6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3"/>
      <c r="O673" s="6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3"/>
      <c r="O674" s="6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3"/>
      <c r="O675" s="6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3"/>
      <c r="O676" s="6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3"/>
      <c r="O677" s="6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3"/>
      <c r="O678" s="6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3"/>
      <c r="O679" s="6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3"/>
      <c r="O680" s="6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3"/>
      <c r="O681" s="6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3"/>
      <c r="O682" s="6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3"/>
      <c r="O683" s="6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3"/>
      <c r="O684" s="6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3"/>
      <c r="O685" s="6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3"/>
      <c r="O686" s="6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3"/>
      <c r="O687" s="6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3"/>
      <c r="O688" s="6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3"/>
      <c r="O689" s="6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3"/>
      <c r="O690" s="6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3"/>
      <c r="O691" s="6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3"/>
      <c r="O692" s="6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3"/>
      <c r="O693" s="6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3"/>
      <c r="O694" s="6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3"/>
      <c r="O695" s="6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3"/>
      <c r="O696" s="6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3"/>
      <c r="O697" s="6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3"/>
      <c r="O698" s="6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3"/>
      <c r="O699" s="6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3"/>
      <c r="O700" s="6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3"/>
      <c r="O701" s="6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3"/>
      <c r="O702" s="6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3"/>
      <c r="O703" s="6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3"/>
      <c r="O704" s="6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3"/>
      <c r="O705" s="6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3"/>
      <c r="O706" s="6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3"/>
      <c r="O707" s="6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3"/>
      <c r="O708" s="6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3"/>
      <c r="O709" s="6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3"/>
      <c r="O710" s="6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3"/>
      <c r="O711" s="6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3"/>
      <c r="O712" s="6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3"/>
      <c r="O713" s="6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3"/>
      <c r="O714" s="6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3"/>
      <c r="O715" s="6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3"/>
      <c r="O716" s="6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3"/>
      <c r="O717" s="6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3"/>
      <c r="O718" s="6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3"/>
      <c r="O719" s="6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3"/>
      <c r="O720" s="6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3"/>
      <c r="O721" s="6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3"/>
      <c r="O722" s="6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3"/>
      <c r="O723" s="6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3"/>
      <c r="O724" s="6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3"/>
      <c r="O725" s="6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3"/>
      <c r="O726" s="6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3"/>
      <c r="O727" s="6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3"/>
      <c r="O728" s="6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3"/>
      <c r="O729" s="6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3"/>
      <c r="O730" s="6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3"/>
      <c r="O731" s="6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3"/>
      <c r="O732" s="6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3"/>
      <c r="O733" s="6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3"/>
      <c r="O734" s="6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3"/>
      <c r="O735" s="6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3"/>
      <c r="O736" s="6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3"/>
      <c r="O737" s="6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3"/>
      <c r="O738" s="6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3"/>
      <c r="O739" s="6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3"/>
      <c r="O740" s="6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3"/>
      <c r="O741" s="6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3"/>
      <c r="O742" s="6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3"/>
      <c r="O743" s="6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3"/>
      <c r="O744" s="6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3"/>
      <c r="O745" s="6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3"/>
      <c r="O746" s="6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3"/>
      <c r="O747" s="6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3"/>
      <c r="O748" s="6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3"/>
      <c r="O749" s="6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3"/>
      <c r="O750" s="6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3"/>
      <c r="O751" s="6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3"/>
      <c r="O752" s="6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3"/>
      <c r="O753" s="6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3"/>
      <c r="O754" s="6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3"/>
      <c r="O755" s="6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3"/>
      <c r="O756" s="6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3"/>
      <c r="O757" s="6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3"/>
      <c r="O758" s="6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3"/>
      <c r="O759" s="6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3"/>
      <c r="O760" s="6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3"/>
      <c r="O761" s="6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3"/>
      <c r="O762" s="6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3"/>
      <c r="O763" s="6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3"/>
      <c r="O764" s="6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3"/>
      <c r="O765" s="6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3"/>
      <c r="O766" s="6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3"/>
      <c r="O767" s="6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3"/>
      <c r="O768" s="6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3"/>
      <c r="O769" s="6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3"/>
      <c r="O770" s="6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3"/>
      <c r="O771" s="6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3"/>
      <c r="O772" s="6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3"/>
      <c r="O773" s="6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3"/>
      <c r="O774" s="6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3"/>
      <c r="O775" s="6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3"/>
      <c r="O776" s="6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3"/>
      <c r="O777" s="6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3"/>
      <c r="O778" s="6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3"/>
      <c r="O779" s="6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3"/>
      <c r="O780" s="6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3"/>
      <c r="O781" s="6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3"/>
      <c r="O782" s="6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3"/>
      <c r="O783" s="6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3"/>
      <c r="O784" s="6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3"/>
      <c r="O785" s="6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3"/>
      <c r="O786" s="6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3"/>
      <c r="O787" s="6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3"/>
      <c r="O788" s="6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3"/>
      <c r="O789" s="6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3"/>
      <c r="O790" s="6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3"/>
      <c r="O791" s="6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3"/>
      <c r="O792" s="6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3"/>
      <c r="O793" s="6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3"/>
      <c r="O794" s="6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3"/>
      <c r="O795" s="6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3"/>
      <c r="O796" s="6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3"/>
      <c r="O797" s="6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3"/>
      <c r="O798" s="6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3"/>
      <c r="O799" s="6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3"/>
      <c r="O800" s="6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3"/>
      <c r="O801" s="6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3"/>
      <c r="O802" s="6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3"/>
      <c r="O803" s="6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3"/>
      <c r="O804" s="6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3"/>
      <c r="O805" s="6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3"/>
      <c r="O806" s="6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3"/>
      <c r="O807" s="6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3"/>
      <c r="O808" s="6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3"/>
      <c r="O809" s="6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3"/>
      <c r="O810" s="6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3"/>
      <c r="O811" s="6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3"/>
      <c r="O812" s="6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3"/>
      <c r="O813" s="6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3"/>
      <c r="O814" s="6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3"/>
      <c r="O815" s="6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3"/>
      <c r="O816" s="6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3"/>
      <c r="O817" s="6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3"/>
      <c r="O818" s="6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3"/>
      <c r="O819" s="6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3"/>
      <c r="O820" s="6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3"/>
      <c r="O821" s="6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3"/>
      <c r="O822" s="6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3"/>
      <c r="O823" s="6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3"/>
      <c r="O824" s="6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3"/>
      <c r="O825" s="6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3"/>
      <c r="O826" s="6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3"/>
      <c r="O827" s="6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3"/>
      <c r="O828" s="6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3"/>
      <c r="O829" s="6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3"/>
      <c r="O830" s="6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3"/>
      <c r="O831" s="6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3"/>
      <c r="O832" s="6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3"/>
      <c r="O833" s="6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3"/>
      <c r="O834" s="6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3"/>
      <c r="O835" s="6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3"/>
      <c r="O836" s="6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3"/>
      <c r="O837" s="6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3"/>
      <c r="O838" s="6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3"/>
      <c r="O839" s="6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3"/>
      <c r="O840" s="6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3"/>
      <c r="O841" s="6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3"/>
      <c r="O842" s="6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3"/>
      <c r="O843" s="6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3"/>
      <c r="O844" s="6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3"/>
      <c r="O845" s="6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3"/>
      <c r="O846" s="6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3"/>
      <c r="O847" s="6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3"/>
      <c r="O848" s="6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3"/>
      <c r="O849" s="6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3"/>
      <c r="O850" s="6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3"/>
      <c r="O851" s="6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3"/>
      <c r="O852" s="6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3"/>
      <c r="O853" s="6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3"/>
      <c r="O854" s="6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3"/>
      <c r="O855" s="6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3"/>
      <c r="O856" s="6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3"/>
      <c r="O857" s="6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3"/>
      <c r="O858" s="6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3"/>
      <c r="O859" s="6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3"/>
      <c r="O860" s="6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3"/>
      <c r="O861" s="6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3"/>
      <c r="O862" s="6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3"/>
      <c r="O863" s="6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3"/>
      <c r="O864" s="6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3"/>
      <c r="O865" s="6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3"/>
      <c r="O866" s="6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3"/>
      <c r="O867" s="6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3"/>
      <c r="O868" s="6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3"/>
      <c r="O869" s="6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3"/>
      <c r="O870" s="6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3"/>
      <c r="O871" s="6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3"/>
      <c r="O872" s="6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3"/>
      <c r="O873" s="6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3"/>
      <c r="O874" s="6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3"/>
      <c r="O875" s="6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3"/>
      <c r="O876" s="6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3"/>
      <c r="O877" s="6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3"/>
      <c r="O878" s="6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3"/>
      <c r="O879" s="6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3"/>
      <c r="O880" s="6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3"/>
      <c r="O881" s="6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3"/>
      <c r="O882" s="6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3"/>
      <c r="O883" s="6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3"/>
      <c r="O884" s="6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3"/>
      <c r="O885" s="6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3"/>
      <c r="O886" s="6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3"/>
      <c r="O887" s="6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3"/>
      <c r="O888" s="6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3"/>
      <c r="O889" s="6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3"/>
      <c r="O890" s="6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3"/>
      <c r="O891" s="6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3"/>
      <c r="O892" s="6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3"/>
      <c r="O893" s="6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3"/>
      <c r="O894" s="6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3"/>
      <c r="O895" s="6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3"/>
      <c r="O896" s="6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3"/>
      <c r="O897" s="6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3"/>
      <c r="O898" s="6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3"/>
      <c r="O899" s="6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3"/>
      <c r="O900" s="6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3"/>
      <c r="O901" s="6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3"/>
      <c r="O902" s="6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3"/>
      <c r="O903" s="6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3"/>
      <c r="O904" s="6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3"/>
      <c r="O905" s="6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3"/>
      <c r="O906" s="6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3"/>
      <c r="O907" s="6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3"/>
      <c r="O908" s="6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3"/>
      <c r="O909" s="6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3"/>
      <c r="O910" s="6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3"/>
      <c r="O911" s="6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3"/>
      <c r="O912" s="6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3"/>
      <c r="O913" s="6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3"/>
      <c r="O914" s="6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3"/>
      <c r="O915" s="6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3"/>
      <c r="O916" s="6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3"/>
      <c r="O917" s="6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3"/>
      <c r="O918" s="6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3"/>
      <c r="O919" s="6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3"/>
      <c r="O920" s="6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3"/>
      <c r="O921" s="6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3"/>
      <c r="O922" s="6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3"/>
      <c r="O923" s="6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3"/>
      <c r="O924" s="6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3"/>
      <c r="O925" s="6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3"/>
      <c r="O926" s="6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3"/>
      <c r="O927" s="6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3"/>
      <c r="O928" s="6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3"/>
      <c r="O929" s="6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3"/>
      <c r="O930" s="6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3"/>
      <c r="O931" s="6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3"/>
      <c r="O932" s="6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3"/>
      <c r="O933" s="6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3"/>
      <c r="O934" s="6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3"/>
      <c r="O935" s="6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3"/>
      <c r="O936" s="6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3"/>
      <c r="O937" s="6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3"/>
      <c r="O938" s="6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3"/>
      <c r="O939" s="6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3"/>
      <c r="O940" s="6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3"/>
      <c r="O941" s="6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3"/>
      <c r="O942" s="6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3"/>
      <c r="O943" s="6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3"/>
      <c r="O944" s="6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3"/>
      <c r="O945" s="6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3"/>
      <c r="O946" s="6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3"/>
      <c r="O947" s="6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3"/>
      <c r="O948" s="6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3"/>
      <c r="O949" s="6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3"/>
      <c r="O950" s="6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3"/>
      <c r="O951" s="6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3"/>
      <c r="O952" s="6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3"/>
      <c r="O953" s="6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3"/>
      <c r="O954" s="6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3"/>
      <c r="O955" s="6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3"/>
      <c r="O956" s="6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3"/>
      <c r="O957" s="6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3"/>
      <c r="O958" s="6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3"/>
      <c r="O959" s="6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3"/>
      <c r="O960" s="6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3"/>
      <c r="O961" s="6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3"/>
      <c r="O962" s="6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3"/>
      <c r="O963" s="6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3"/>
      <c r="O964" s="6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3"/>
      <c r="O965" s="6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3"/>
      <c r="O966" s="6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3"/>
      <c r="O967" s="6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3"/>
      <c r="O968" s="6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3"/>
      <c r="O969" s="6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3"/>
      <c r="O970" s="6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3"/>
      <c r="O971" s="6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3"/>
      <c r="O972" s="6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3"/>
      <c r="O973" s="6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3"/>
      <c r="O974" s="6"/>
      <c r="P974" s="8"/>
      <c r="Q974" s="84"/>
      <c r="R974" s="8"/>
      <c r="S974" s="8"/>
      <c r="T974" s="8"/>
      <c r="U974" s="8"/>
      <c r="V974" s="8"/>
      <c r="W974" s="8"/>
      <c r="X974" s="8"/>
      <c r="Y974" s="8"/>
      <c r="Z974" s="8"/>
    </row>
  </sheetData>
  <autoFilter ref="$B$3:$Q$84">
    <sortState ref="B3:Q84">
      <sortCondition descending="1" ref="N3:N84"/>
    </sortState>
  </autoFilter>
  <mergeCells count="1">
    <mergeCell ref="A2:I2"/>
  </mergeCells>
  <conditionalFormatting sqref="G95:G103">
    <cfRule type="cellIs" dxfId="0" priority="1" operator="greaterThan">
      <formula>200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88"/>
    <col customWidth="1" min="3" max="3" width="17.88"/>
    <col hidden="1" min="5" max="5" width="12.63"/>
    <col customWidth="1" min="7" max="7" width="6.75"/>
    <col customWidth="1" min="8" max="13" width="8.0"/>
    <col customWidth="1" min="16" max="16" width="12.25"/>
  </cols>
  <sheetData>
    <row r="1">
      <c r="A1" s="85" t="s">
        <v>194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28" t="s">
        <v>169</v>
      </c>
      <c r="C3" s="62" t="s">
        <v>48</v>
      </c>
      <c r="D3" s="62" t="s">
        <v>49</v>
      </c>
      <c r="E3" s="63" t="str">
        <f t="shared" ref="E3:E14" si="1">C3&amp;" "&amp;D3</f>
        <v>Andrius Pelakauskas</v>
      </c>
      <c r="F3" s="62" t="s">
        <v>24</v>
      </c>
      <c r="G3" s="60"/>
      <c r="H3" s="28">
        <v>173.0</v>
      </c>
      <c r="I3" s="28">
        <v>279.0</v>
      </c>
      <c r="J3" s="28">
        <v>268.0</v>
      </c>
      <c r="K3" s="29">
        <v>194.0</v>
      </c>
      <c r="L3" s="29">
        <v>192.0</v>
      </c>
      <c r="M3" s="29">
        <v>179.0</v>
      </c>
      <c r="N3" s="109">
        <f t="shared" ref="N3:N18" si="2">SUM(H3:M3)</f>
        <v>1285</v>
      </c>
      <c r="O3" s="110">
        <f t="shared" ref="O3:O18" si="3">N3+COUNT(H3:M3)*G3</f>
        <v>1285</v>
      </c>
      <c r="P3" s="128">
        <f t="shared" ref="P3:P18" si="4">IF(O3,AVERAGE(H3:M3),0)</f>
        <v>214.1666667</v>
      </c>
      <c r="Q3" s="111">
        <f t="shared" ref="Q3:Q18" si="5">MAX(H3:M3)</f>
        <v>279</v>
      </c>
    </row>
    <row r="4">
      <c r="A4" s="24">
        <v>2.0</v>
      </c>
      <c r="B4" s="29" t="s">
        <v>177</v>
      </c>
      <c r="C4" s="62" t="s">
        <v>48</v>
      </c>
      <c r="D4" s="62" t="s">
        <v>59</v>
      </c>
      <c r="E4" s="63" t="str">
        <f t="shared" si="1"/>
        <v>Andrius Pocius</v>
      </c>
      <c r="F4" s="62" t="s">
        <v>24</v>
      </c>
      <c r="G4" s="29"/>
      <c r="H4" s="29">
        <v>173.0</v>
      </c>
      <c r="I4" s="29">
        <v>215.0</v>
      </c>
      <c r="J4" s="29">
        <v>194.0</v>
      </c>
      <c r="K4" s="29">
        <v>224.0</v>
      </c>
      <c r="L4" s="29">
        <v>244.0</v>
      </c>
      <c r="M4" s="29">
        <v>228.0</v>
      </c>
      <c r="N4" s="113">
        <f t="shared" si="2"/>
        <v>1278</v>
      </c>
      <c r="O4" s="110">
        <f t="shared" si="3"/>
        <v>1278</v>
      </c>
      <c r="P4" s="128">
        <f t="shared" si="4"/>
        <v>213</v>
      </c>
      <c r="Q4" s="111">
        <f t="shared" si="5"/>
        <v>244</v>
      </c>
    </row>
    <row r="5">
      <c r="A5" s="35">
        <v>3.0</v>
      </c>
      <c r="B5" s="28" t="s">
        <v>173</v>
      </c>
      <c r="C5" s="62" t="s">
        <v>85</v>
      </c>
      <c r="D5" s="62" t="s">
        <v>86</v>
      </c>
      <c r="E5" s="63" t="str">
        <f t="shared" si="1"/>
        <v>Dalia Dragūnaitė</v>
      </c>
      <c r="F5" s="62" t="s">
        <v>24</v>
      </c>
      <c r="G5" s="28">
        <v>8.0</v>
      </c>
      <c r="H5" s="28">
        <v>182.0</v>
      </c>
      <c r="I5" s="28">
        <v>204.0</v>
      </c>
      <c r="J5" s="28">
        <v>190.0</v>
      </c>
      <c r="K5" s="28">
        <v>156.0</v>
      </c>
      <c r="L5" s="28">
        <v>159.0</v>
      </c>
      <c r="M5" s="28">
        <v>258.0</v>
      </c>
      <c r="N5" s="113">
        <f t="shared" si="2"/>
        <v>1149</v>
      </c>
      <c r="O5" s="110">
        <f t="shared" si="3"/>
        <v>1197</v>
      </c>
      <c r="P5" s="128">
        <f t="shared" si="4"/>
        <v>191.5</v>
      </c>
      <c r="Q5" s="111">
        <f t="shared" si="5"/>
        <v>258</v>
      </c>
    </row>
    <row r="6">
      <c r="A6" s="35">
        <v>4.0</v>
      </c>
      <c r="B6" s="28" t="s">
        <v>166</v>
      </c>
      <c r="C6" s="62" t="s">
        <v>94</v>
      </c>
      <c r="D6" s="62" t="s">
        <v>95</v>
      </c>
      <c r="E6" s="63" t="str">
        <f t="shared" si="1"/>
        <v>Justas  Lisauskas</v>
      </c>
      <c r="F6" s="62" t="s">
        <v>24</v>
      </c>
      <c r="G6" s="60"/>
      <c r="H6" s="28">
        <v>205.0</v>
      </c>
      <c r="I6" s="28">
        <v>184.0</v>
      </c>
      <c r="J6" s="28">
        <v>182.0</v>
      </c>
      <c r="K6" s="28">
        <v>218.0</v>
      </c>
      <c r="L6" s="28">
        <v>214.0</v>
      </c>
      <c r="M6" s="28">
        <v>172.0</v>
      </c>
      <c r="N6" s="113">
        <f t="shared" si="2"/>
        <v>1175</v>
      </c>
      <c r="O6" s="110">
        <f t="shared" si="3"/>
        <v>1175</v>
      </c>
      <c r="P6" s="128">
        <f t="shared" si="4"/>
        <v>195.8333333</v>
      </c>
      <c r="Q6" s="111">
        <f t="shared" si="5"/>
        <v>218</v>
      </c>
    </row>
    <row r="7">
      <c r="A7" s="24">
        <v>5.0</v>
      </c>
      <c r="B7" s="28" t="s">
        <v>174</v>
      </c>
      <c r="C7" s="62" t="s">
        <v>103</v>
      </c>
      <c r="D7" s="62" t="s">
        <v>104</v>
      </c>
      <c r="E7" s="63" t="str">
        <f t="shared" si="1"/>
        <v>Valdemar  Stankevič</v>
      </c>
      <c r="F7" s="62" t="s">
        <v>24</v>
      </c>
      <c r="G7" s="60"/>
      <c r="H7" s="28">
        <v>189.0</v>
      </c>
      <c r="I7" s="28">
        <v>178.0</v>
      </c>
      <c r="J7" s="28">
        <v>223.0</v>
      </c>
      <c r="K7" s="28">
        <v>215.0</v>
      </c>
      <c r="L7" s="28">
        <v>156.0</v>
      </c>
      <c r="M7" s="28">
        <v>204.0</v>
      </c>
      <c r="N7" s="113">
        <f t="shared" si="2"/>
        <v>1165</v>
      </c>
      <c r="O7" s="110">
        <f t="shared" si="3"/>
        <v>1165</v>
      </c>
      <c r="P7" s="128">
        <f t="shared" si="4"/>
        <v>194.1666667</v>
      </c>
      <c r="Q7" s="111">
        <f t="shared" si="5"/>
        <v>223</v>
      </c>
    </row>
    <row r="8">
      <c r="A8" s="35">
        <v>6.0</v>
      </c>
      <c r="B8" s="28" t="s">
        <v>168</v>
      </c>
      <c r="C8" s="62" t="s">
        <v>109</v>
      </c>
      <c r="D8" s="62" t="s">
        <v>110</v>
      </c>
      <c r="E8" s="63" t="str">
        <f t="shared" si="1"/>
        <v>Artūras Smilgys</v>
      </c>
      <c r="F8" s="62" t="s">
        <v>24</v>
      </c>
      <c r="G8" s="60"/>
      <c r="H8" s="28">
        <v>168.0</v>
      </c>
      <c r="I8" s="28">
        <v>161.0</v>
      </c>
      <c r="J8" s="28">
        <v>232.0</v>
      </c>
      <c r="K8" s="28">
        <v>183.0</v>
      </c>
      <c r="L8" s="28">
        <v>177.0</v>
      </c>
      <c r="M8" s="28">
        <v>226.0</v>
      </c>
      <c r="N8" s="113">
        <f t="shared" si="2"/>
        <v>1147</v>
      </c>
      <c r="O8" s="110">
        <f t="shared" si="3"/>
        <v>1147</v>
      </c>
      <c r="P8" s="128">
        <f t="shared" si="4"/>
        <v>191.1666667</v>
      </c>
      <c r="Q8" s="111">
        <f t="shared" si="5"/>
        <v>232</v>
      </c>
    </row>
    <row r="9">
      <c r="A9" s="35">
        <v>7.0</v>
      </c>
      <c r="B9" s="28" t="s">
        <v>176</v>
      </c>
      <c r="C9" s="62" t="s">
        <v>190</v>
      </c>
      <c r="D9" s="62" t="s">
        <v>108</v>
      </c>
      <c r="E9" s="63" t="str">
        <f t="shared" si="1"/>
        <v>Jolanta  Kontvainienė</v>
      </c>
      <c r="F9" s="62" t="s">
        <v>24</v>
      </c>
      <c r="G9" s="28">
        <v>8.0</v>
      </c>
      <c r="H9" s="28">
        <v>173.0</v>
      </c>
      <c r="I9" s="28">
        <v>189.0</v>
      </c>
      <c r="J9" s="28">
        <v>160.0</v>
      </c>
      <c r="K9" s="28">
        <v>195.0</v>
      </c>
      <c r="L9" s="28">
        <v>170.0</v>
      </c>
      <c r="M9" s="28">
        <v>185.0</v>
      </c>
      <c r="N9" s="113">
        <f t="shared" si="2"/>
        <v>1072</v>
      </c>
      <c r="O9" s="110">
        <f t="shared" si="3"/>
        <v>1120</v>
      </c>
      <c r="P9" s="128">
        <f t="shared" si="4"/>
        <v>178.6666667</v>
      </c>
      <c r="Q9" s="111">
        <f t="shared" si="5"/>
        <v>195</v>
      </c>
    </row>
    <row r="10">
      <c r="A10" s="24">
        <v>8.0</v>
      </c>
      <c r="B10" s="28" t="s">
        <v>170</v>
      </c>
      <c r="C10" s="62" t="s">
        <v>125</v>
      </c>
      <c r="D10" s="62" t="s">
        <v>126</v>
      </c>
      <c r="E10" s="63" t="str">
        <f t="shared" si="1"/>
        <v>Valentinas Pinelis</v>
      </c>
      <c r="F10" s="62" t="s">
        <v>24</v>
      </c>
      <c r="G10" s="28"/>
      <c r="H10" s="28">
        <v>200.0</v>
      </c>
      <c r="I10" s="28">
        <v>166.0</v>
      </c>
      <c r="J10" s="28">
        <v>180.0</v>
      </c>
      <c r="K10" s="28">
        <v>190.0</v>
      </c>
      <c r="L10" s="28">
        <v>180.0</v>
      </c>
      <c r="M10" s="28">
        <v>193.0</v>
      </c>
      <c r="N10" s="113">
        <f t="shared" si="2"/>
        <v>1109</v>
      </c>
      <c r="O10" s="110">
        <f t="shared" si="3"/>
        <v>1109</v>
      </c>
      <c r="P10" s="128">
        <f t="shared" si="4"/>
        <v>184.8333333</v>
      </c>
      <c r="Q10" s="111">
        <f t="shared" si="5"/>
        <v>200</v>
      </c>
    </row>
    <row r="11">
      <c r="A11" s="35">
        <v>9.0</v>
      </c>
      <c r="B11" s="28" t="s">
        <v>181</v>
      </c>
      <c r="C11" s="62" t="s">
        <v>99</v>
      </c>
      <c r="D11" s="62" t="s">
        <v>100</v>
      </c>
      <c r="E11" s="63" t="str">
        <f t="shared" si="1"/>
        <v>Ivars Vinters</v>
      </c>
      <c r="F11" s="62" t="s">
        <v>37</v>
      </c>
      <c r="G11" s="60"/>
      <c r="H11" s="28">
        <v>207.0</v>
      </c>
      <c r="I11" s="28">
        <v>177.0</v>
      </c>
      <c r="J11" s="28">
        <v>145.0</v>
      </c>
      <c r="K11" s="28">
        <v>219.0</v>
      </c>
      <c r="L11" s="28">
        <v>169.0</v>
      </c>
      <c r="M11" s="28">
        <v>162.0</v>
      </c>
      <c r="N11" s="113">
        <f t="shared" si="2"/>
        <v>1079</v>
      </c>
      <c r="O11" s="110">
        <f t="shared" si="3"/>
        <v>1079</v>
      </c>
      <c r="P11" s="128">
        <f t="shared" si="4"/>
        <v>179.8333333</v>
      </c>
      <c r="Q11" s="111">
        <f t="shared" si="5"/>
        <v>219</v>
      </c>
    </row>
    <row r="12">
      <c r="A12" s="35">
        <v>10.0</v>
      </c>
      <c r="B12" s="28" t="s">
        <v>167</v>
      </c>
      <c r="C12" s="62" t="s">
        <v>150</v>
      </c>
      <c r="D12" s="62" t="s">
        <v>151</v>
      </c>
      <c r="E12" s="63" t="str">
        <f t="shared" si="1"/>
        <v>Kārlis Dasjukevičs</v>
      </c>
      <c r="F12" s="62" t="s">
        <v>37</v>
      </c>
      <c r="G12" s="60"/>
      <c r="H12" s="28">
        <v>198.0</v>
      </c>
      <c r="I12" s="28">
        <v>177.0</v>
      </c>
      <c r="J12" s="28">
        <v>154.0</v>
      </c>
      <c r="K12" s="28">
        <v>164.0</v>
      </c>
      <c r="L12" s="28">
        <v>163.0</v>
      </c>
      <c r="M12" s="28">
        <v>132.0</v>
      </c>
      <c r="N12" s="113">
        <f t="shared" si="2"/>
        <v>988</v>
      </c>
      <c r="O12" s="110">
        <f t="shared" si="3"/>
        <v>988</v>
      </c>
      <c r="P12" s="128">
        <f t="shared" si="4"/>
        <v>164.6666667</v>
      </c>
      <c r="Q12" s="111">
        <f t="shared" si="5"/>
        <v>198</v>
      </c>
    </row>
    <row r="13">
      <c r="A13" s="24">
        <v>11.0</v>
      </c>
      <c r="B13" s="28" t="s">
        <v>179</v>
      </c>
      <c r="C13" s="62" t="s">
        <v>148</v>
      </c>
      <c r="D13" s="62" t="s">
        <v>149</v>
      </c>
      <c r="E13" s="63" t="str">
        <f t="shared" si="1"/>
        <v>Signe Vintere</v>
      </c>
      <c r="F13" s="62" t="s">
        <v>37</v>
      </c>
      <c r="G13" s="28">
        <v>8.0</v>
      </c>
      <c r="H13" s="28">
        <v>170.0</v>
      </c>
      <c r="I13" s="28">
        <v>150.0</v>
      </c>
      <c r="J13" s="28">
        <v>143.0</v>
      </c>
      <c r="K13" s="28">
        <v>172.0</v>
      </c>
      <c r="L13" s="28">
        <v>149.0</v>
      </c>
      <c r="M13" s="28">
        <v>147.0</v>
      </c>
      <c r="N13" s="113">
        <f t="shared" si="2"/>
        <v>931</v>
      </c>
      <c r="O13" s="110">
        <f t="shared" si="3"/>
        <v>979</v>
      </c>
      <c r="P13" s="128">
        <f t="shared" si="4"/>
        <v>155.1666667</v>
      </c>
      <c r="Q13" s="111">
        <f t="shared" si="5"/>
        <v>172</v>
      </c>
    </row>
    <row r="14">
      <c r="A14" s="35">
        <v>12.0</v>
      </c>
      <c r="B14" s="75" t="s">
        <v>172</v>
      </c>
      <c r="C14" s="62" t="s">
        <v>158</v>
      </c>
      <c r="D14" s="62" t="s">
        <v>159</v>
      </c>
      <c r="E14" s="63" t="str">
        <f t="shared" si="1"/>
        <v>Lilija  Stankevičienė</v>
      </c>
      <c r="F14" s="62" t="s">
        <v>24</v>
      </c>
      <c r="G14" s="75">
        <v>8.0</v>
      </c>
      <c r="H14" s="75">
        <v>127.0</v>
      </c>
      <c r="I14" s="75">
        <v>150.0</v>
      </c>
      <c r="J14" s="75">
        <v>198.0</v>
      </c>
      <c r="K14" s="75">
        <v>128.0</v>
      </c>
      <c r="L14" s="75">
        <v>155.0</v>
      </c>
      <c r="M14" s="75">
        <v>108.0</v>
      </c>
      <c r="N14" s="113">
        <f t="shared" si="2"/>
        <v>866</v>
      </c>
      <c r="O14" s="110">
        <f t="shared" si="3"/>
        <v>914</v>
      </c>
      <c r="P14" s="128">
        <f t="shared" si="4"/>
        <v>144.3333333</v>
      </c>
      <c r="Q14" s="111">
        <f t="shared" si="5"/>
        <v>198</v>
      </c>
    </row>
    <row r="15" ht="15.0" customHeight="1">
      <c r="A15" s="116">
        <v>13.0</v>
      </c>
      <c r="B15" s="27"/>
      <c r="C15" s="62"/>
      <c r="D15" s="62"/>
      <c r="E15" s="63"/>
      <c r="F15" s="62"/>
      <c r="G15" s="55"/>
      <c r="H15" s="139"/>
      <c r="I15" s="139"/>
      <c r="J15" s="139"/>
      <c r="K15" s="139"/>
      <c r="L15" s="139"/>
      <c r="M15" s="139"/>
      <c r="N15" s="113">
        <f t="shared" si="2"/>
        <v>0</v>
      </c>
      <c r="O15" s="110">
        <f t="shared" si="3"/>
        <v>0</v>
      </c>
      <c r="P15" s="128">
        <f t="shared" si="4"/>
        <v>0</v>
      </c>
      <c r="Q15" s="111">
        <f t="shared" si="5"/>
        <v>0</v>
      </c>
    </row>
    <row r="16" ht="15.0" customHeight="1">
      <c r="A16" s="116">
        <v>14.0</v>
      </c>
      <c r="B16" s="27"/>
      <c r="C16" s="62"/>
      <c r="D16" s="62"/>
      <c r="E16" s="63"/>
      <c r="F16" s="62"/>
      <c r="G16" s="55"/>
      <c r="H16" s="139"/>
      <c r="I16" s="139"/>
      <c r="J16" s="139"/>
      <c r="K16" s="139"/>
      <c r="L16" s="139"/>
      <c r="M16" s="139"/>
      <c r="N16" s="113">
        <f t="shared" si="2"/>
        <v>0</v>
      </c>
      <c r="O16" s="110">
        <f t="shared" si="3"/>
        <v>0</v>
      </c>
      <c r="P16" s="128">
        <f t="shared" si="4"/>
        <v>0</v>
      </c>
      <c r="Q16" s="111">
        <f t="shared" si="5"/>
        <v>0</v>
      </c>
    </row>
    <row r="17" ht="15.0" customHeight="1">
      <c r="A17" s="116">
        <v>15.0</v>
      </c>
      <c r="B17" s="27"/>
      <c r="C17" s="27"/>
      <c r="D17" s="27"/>
      <c r="E17" s="140" t="str">
        <f t="shared" ref="E17:E18" si="6">C17&amp;" "&amp;D17</f>
        <v> </v>
      </c>
      <c r="F17" s="27"/>
      <c r="G17" s="27"/>
      <c r="H17" s="139"/>
      <c r="I17" s="139"/>
      <c r="J17" s="139"/>
      <c r="K17" s="139"/>
      <c r="L17" s="139"/>
      <c r="M17" s="139"/>
      <c r="N17" s="113">
        <f t="shared" si="2"/>
        <v>0</v>
      </c>
      <c r="O17" s="110">
        <f t="shared" si="3"/>
        <v>0</v>
      </c>
      <c r="P17" s="128">
        <f t="shared" si="4"/>
        <v>0</v>
      </c>
      <c r="Q17" s="111">
        <f t="shared" si="5"/>
        <v>0</v>
      </c>
    </row>
    <row r="18" ht="15.0" customHeight="1">
      <c r="A18" s="116">
        <v>16.0</v>
      </c>
      <c r="B18" s="27"/>
      <c r="C18" s="27"/>
      <c r="D18" s="27"/>
      <c r="E18" s="140" t="str">
        <f t="shared" si="6"/>
        <v> </v>
      </c>
      <c r="F18" s="27"/>
      <c r="G18" s="27"/>
      <c r="H18" s="139"/>
      <c r="I18" s="139"/>
      <c r="J18" s="139"/>
      <c r="K18" s="139"/>
      <c r="L18" s="139"/>
      <c r="M18" s="139"/>
      <c r="N18" s="113">
        <f t="shared" si="2"/>
        <v>0</v>
      </c>
      <c r="O18" s="110">
        <f t="shared" si="3"/>
        <v>0</v>
      </c>
      <c r="P18" s="128">
        <f t="shared" si="4"/>
        <v>0</v>
      </c>
      <c r="Q18" s="111">
        <f t="shared" si="5"/>
        <v>0</v>
      </c>
    </row>
    <row r="19" ht="15.75" customHeight="1">
      <c r="A19" s="141"/>
    </row>
    <row r="20" ht="15.75" customHeight="1">
      <c r="A20" s="141"/>
      <c r="B20" s="141"/>
      <c r="C20" s="141"/>
      <c r="D20" s="141"/>
      <c r="E20" s="141"/>
      <c r="F20" s="141"/>
      <c r="G20" s="141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5"/>
    <col customWidth="1" min="3" max="3" width="17.88"/>
    <col hidden="1" min="5" max="5" width="12.63"/>
    <col customWidth="1" min="7" max="7" width="6.88"/>
    <col customWidth="1" min="8" max="13" width="8.0"/>
    <col customWidth="1" min="16" max="16" width="12.25"/>
  </cols>
  <sheetData>
    <row r="1">
      <c r="A1" s="142" t="s">
        <v>186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24">
        <v>1.0</v>
      </c>
      <c r="B3" s="55" t="s">
        <v>174</v>
      </c>
      <c r="C3" s="47" t="s">
        <v>33</v>
      </c>
      <c r="D3" s="47" t="s">
        <v>34</v>
      </c>
      <c r="E3" s="50" t="str">
        <f t="shared" ref="E3:E18" si="1">C3&amp;" "&amp;D3</f>
        <v>Zilvinas Perminas</v>
      </c>
      <c r="F3" s="47" t="s">
        <v>24</v>
      </c>
      <c r="G3" s="27"/>
      <c r="H3" s="55">
        <v>199.0</v>
      </c>
      <c r="I3" s="55">
        <v>246.0</v>
      </c>
      <c r="J3" s="55">
        <v>203.0</v>
      </c>
      <c r="K3" s="55">
        <v>214.0</v>
      </c>
      <c r="L3" s="55">
        <v>258.0</v>
      </c>
      <c r="M3" s="55">
        <v>237.0</v>
      </c>
      <c r="N3" s="113">
        <f t="shared" ref="N3:N18" si="2">SUM(H3:M3)</f>
        <v>1357</v>
      </c>
      <c r="O3" s="143">
        <f t="shared" ref="O3:O18" si="3">N3+COUNT(H3:M3)*G3</f>
        <v>1357</v>
      </c>
      <c r="P3" s="144">
        <f t="shared" ref="P3:P18" si="4">IF(O3,AVERAGE(H3:M3),0)</f>
        <v>226.1666667</v>
      </c>
      <c r="Q3" s="145">
        <f t="shared" ref="Q3:Q18" si="5">MAX(H3:M3)</f>
        <v>258</v>
      </c>
    </row>
    <row r="4">
      <c r="A4" s="24">
        <v>2.0</v>
      </c>
      <c r="B4" s="55" t="s">
        <v>173</v>
      </c>
      <c r="C4" s="47" t="s">
        <v>44</v>
      </c>
      <c r="D4" s="47" t="s">
        <v>45</v>
      </c>
      <c r="E4" s="50" t="str">
        <f t="shared" si="1"/>
        <v>Rihards Kovaļenko</v>
      </c>
      <c r="F4" s="47" t="s">
        <v>37</v>
      </c>
      <c r="G4" s="27"/>
      <c r="H4" s="55">
        <v>240.0</v>
      </c>
      <c r="I4" s="55">
        <v>180.0</v>
      </c>
      <c r="J4" s="55">
        <v>203.0</v>
      </c>
      <c r="K4" s="55">
        <v>222.0</v>
      </c>
      <c r="L4" s="55">
        <v>234.0</v>
      </c>
      <c r="M4" s="55">
        <v>212.0</v>
      </c>
      <c r="N4" s="113">
        <f t="shared" si="2"/>
        <v>1291</v>
      </c>
      <c r="O4" s="143">
        <f t="shared" si="3"/>
        <v>1291</v>
      </c>
      <c r="P4" s="144">
        <f t="shared" si="4"/>
        <v>215.1666667</v>
      </c>
      <c r="Q4" s="145">
        <f t="shared" si="5"/>
        <v>240</v>
      </c>
    </row>
    <row r="5">
      <c r="A5" s="24">
        <v>3.0</v>
      </c>
      <c r="B5" s="55" t="s">
        <v>179</v>
      </c>
      <c r="C5" s="47" t="s">
        <v>57</v>
      </c>
      <c r="D5" s="47" t="s">
        <v>58</v>
      </c>
      <c r="E5" s="50" t="str">
        <f t="shared" si="1"/>
        <v>Kaisa-ly Lee</v>
      </c>
      <c r="F5" s="47" t="s">
        <v>19</v>
      </c>
      <c r="G5" s="55">
        <v>8.0</v>
      </c>
      <c r="H5" s="55">
        <v>226.0</v>
      </c>
      <c r="I5" s="55">
        <v>218.0</v>
      </c>
      <c r="J5" s="55">
        <v>183.0</v>
      </c>
      <c r="K5" s="55">
        <v>170.0</v>
      </c>
      <c r="L5" s="55">
        <v>171.0</v>
      </c>
      <c r="M5" s="55">
        <v>267.0</v>
      </c>
      <c r="N5" s="113">
        <f t="shared" si="2"/>
        <v>1235</v>
      </c>
      <c r="O5" s="143">
        <f t="shared" si="3"/>
        <v>1283</v>
      </c>
      <c r="P5" s="144">
        <f t="shared" si="4"/>
        <v>205.8333333</v>
      </c>
      <c r="Q5" s="145">
        <f t="shared" si="5"/>
        <v>267</v>
      </c>
    </row>
    <row r="6">
      <c r="A6" s="24">
        <v>4.0</v>
      </c>
      <c r="B6" s="55" t="s">
        <v>176</v>
      </c>
      <c r="C6" s="25" t="s">
        <v>65</v>
      </c>
      <c r="D6" s="25" t="s">
        <v>66</v>
      </c>
      <c r="E6" s="26" t="str">
        <f t="shared" si="1"/>
        <v>Dmitrijs Čebotarjovs</v>
      </c>
      <c r="F6" s="25" t="s">
        <v>37</v>
      </c>
      <c r="G6" s="27"/>
      <c r="H6" s="55">
        <v>258.0</v>
      </c>
      <c r="I6" s="55">
        <v>190.0</v>
      </c>
      <c r="J6" s="55">
        <v>157.0</v>
      </c>
      <c r="K6" s="55">
        <v>241.0</v>
      </c>
      <c r="L6" s="55">
        <v>237.0</v>
      </c>
      <c r="M6" s="55">
        <v>171.0</v>
      </c>
      <c r="N6" s="113">
        <f t="shared" si="2"/>
        <v>1254</v>
      </c>
      <c r="O6" s="143">
        <f t="shared" si="3"/>
        <v>1254</v>
      </c>
      <c r="P6" s="144">
        <f t="shared" si="4"/>
        <v>209</v>
      </c>
      <c r="Q6" s="145">
        <f t="shared" si="5"/>
        <v>258</v>
      </c>
    </row>
    <row r="7">
      <c r="A7" s="24">
        <v>5.0</v>
      </c>
      <c r="B7" s="55" t="s">
        <v>180</v>
      </c>
      <c r="C7" s="25" t="s">
        <v>71</v>
      </c>
      <c r="D7" s="25" t="s">
        <v>72</v>
      </c>
      <c r="E7" s="26" t="str">
        <f t="shared" si="1"/>
        <v>Caspar Lepikult</v>
      </c>
      <c r="F7" s="25" t="s">
        <v>19</v>
      </c>
      <c r="G7" s="27"/>
      <c r="H7" s="55">
        <v>170.0</v>
      </c>
      <c r="I7" s="55">
        <v>194.0</v>
      </c>
      <c r="J7" s="55">
        <v>202.0</v>
      </c>
      <c r="K7" s="55">
        <v>221.0</v>
      </c>
      <c r="L7" s="55">
        <v>217.0</v>
      </c>
      <c r="M7" s="55">
        <v>237.0</v>
      </c>
      <c r="N7" s="113">
        <f t="shared" si="2"/>
        <v>1241</v>
      </c>
      <c r="O7" s="143">
        <f t="shared" si="3"/>
        <v>1241</v>
      </c>
      <c r="P7" s="144">
        <f t="shared" si="4"/>
        <v>206.8333333</v>
      </c>
      <c r="Q7" s="145">
        <f t="shared" si="5"/>
        <v>237</v>
      </c>
    </row>
    <row r="8">
      <c r="A8" s="24">
        <v>6.0</v>
      </c>
      <c r="B8" s="55" t="s">
        <v>168</v>
      </c>
      <c r="C8" s="47" t="s">
        <v>73</v>
      </c>
      <c r="D8" s="47" t="s">
        <v>74</v>
      </c>
      <c r="E8" s="50" t="str">
        <f t="shared" si="1"/>
        <v>Rimantas Daubaras</v>
      </c>
      <c r="F8" s="47" t="s">
        <v>24</v>
      </c>
      <c r="G8" s="27"/>
      <c r="H8" s="55">
        <v>224.0</v>
      </c>
      <c r="I8" s="55">
        <v>183.0</v>
      </c>
      <c r="J8" s="55">
        <v>147.0</v>
      </c>
      <c r="K8" s="55">
        <v>192.0</v>
      </c>
      <c r="L8" s="55">
        <v>266.0</v>
      </c>
      <c r="M8" s="55">
        <v>220.0</v>
      </c>
      <c r="N8" s="113">
        <f t="shared" si="2"/>
        <v>1232</v>
      </c>
      <c r="O8" s="143">
        <f t="shared" si="3"/>
        <v>1232</v>
      </c>
      <c r="P8" s="144">
        <f t="shared" si="4"/>
        <v>205.3333333</v>
      </c>
      <c r="Q8" s="145">
        <f t="shared" si="5"/>
        <v>266</v>
      </c>
    </row>
    <row r="9">
      <c r="A9" s="24">
        <v>7.0</v>
      </c>
      <c r="B9" s="55" t="s">
        <v>175</v>
      </c>
      <c r="C9" s="47" t="s">
        <v>87</v>
      </c>
      <c r="D9" s="70" t="s">
        <v>63</v>
      </c>
      <c r="E9" s="50" t="str">
        <f t="shared" si="1"/>
        <v>Rasa  Germanavičienė</v>
      </c>
      <c r="F9" s="47" t="s">
        <v>24</v>
      </c>
      <c r="G9" s="55">
        <v>8.0</v>
      </c>
      <c r="H9" s="55">
        <v>148.0</v>
      </c>
      <c r="I9" s="55">
        <v>201.0</v>
      </c>
      <c r="J9" s="55">
        <v>191.0</v>
      </c>
      <c r="K9" s="55">
        <v>224.0</v>
      </c>
      <c r="L9" s="55">
        <v>188.0</v>
      </c>
      <c r="M9" s="55">
        <v>193.0</v>
      </c>
      <c r="N9" s="113">
        <f t="shared" si="2"/>
        <v>1145</v>
      </c>
      <c r="O9" s="143">
        <f t="shared" si="3"/>
        <v>1193</v>
      </c>
      <c r="P9" s="144">
        <f t="shared" si="4"/>
        <v>190.8333333</v>
      </c>
      <c r="Q9" s="145">
        <f t="shared" si="5"/>
        <v>224</v>
      </c>
    </row>
    <row r="10">
      <c r="A10" s="24">
        <v>8.0</v>
      </c>
      <c r="B10" s="55" t="s">
        <v>170</v>
      </c>
      <c r="C10" s="47" t="s">
        <v>98</v>
      </c>
      <c r="D10" s="47" t="s">
        <v>58</v>
      </c>
      <c r="E10" s="50" t="str">
        <f t="shared" si="1"/>
        <v>Maarek Lee</v>
      </c>
      <c r="F10" s="47" t="s">
        <v>19</v>
      </c>
      <c r="G10" s="27"/>
      <c r="H10" s="55">
        <v>190.0</v>
      </c>
      <c r="I10" s="55">
        <v>220.0</v>
      </c>
      <c r="J10" s="55">
        <v>267.0</v>
      </c>
      <c r="K10" s="55">
        <v>194.0</v>
      </c>
      <c r="L10" s="55">
        <v>161.0</v>
      </c>
      <c r="M10" s="55">
        <v>140.0</v>
      </c>
      <c r="N10" s="113">
        <f t="shared" si="2"/>
        <v>1172</v>
      </c>
      <c r="O10" s="143">
        <f t="shared" si="3"/>
        <v>1172</v>
      </c>
      <c r="P10" s="144">
        <f t="shared" si="4"/>
        <v>195.3333333</v>
      </c>
      <c r="Q10" s="145">
        <f t="shared" si="5"/>
        <v>267</v>
      </c>
    </row>
    <row r="11">
      <c r="A11" s="24">
        <v>9.0</v>
      </c>
      <c r="B11" s="55" t="s">
        <v>181</v>
      </c>
      <c r="C11" s="47" t="s">
        <v>83</v>
      </c>
      <c r="D11" s="47" t="s">
        <v>84</v>
      </c>
      <c r="E11" s="26" t="str">
        <f t="shared" si="1"/>
        <v>Andis  Dārziņš</v>
      </c>
      <c r="F11" s="47" t="s">
        <v>37</v>
      </c>
      <c r="G11" s="27"/>
      <c r="H11" s="55">
        <v>215.0</v>
      </c>
      <c r="I11" s="55">
        <v>215.0</v>
      </c>
      <c r="J11" s="55">
        <v>226.0</v>
      </c>
      <c r="K11" s="55">
        <v>197.0</v>
      </c>
      <c r="L11" s="55">
        <v>161.0</v>
      </c>
      <c r="M11" s="55">
        <v>136.0</v>
      </c>
      <c r="N11" s="113">
        <f t="shared" si="2"/>
        <v>1150</v>
      </c>
      <c r="O11" s="143">
        <f t="shared" si="3"/>
        <v>1150</v>
      </c>
      <c r="P11" s="144">
        <f t="shared" si="4"/>
        <v>191.6666667</v>
      </c>
      <c r="Q11" s="145">
        <f t="shared" si="5"/>
        <v>226</v>
      </c>
    </row>
    <row r="12">
      <c r="A12" s="24">
        <v>10.0</v>
      </c>
      <c r="B12" s="55" t="s">
        <v>171</v>
      </c>
      <c r="C12" s="47" t="s">
        <v>55</v>
      </c>
      <c r="D12" s="47" t="s">
        <v>56</v>
      </c>
      <c r="E12" s="50" t="str">
        <f t="shared" si="1"/>
        <v>Karolis Šmidtas</v>
      </c>
      <c r="F12" s="47" t="s">
        <v>24</v>
      </c>
      <c r="G12" s="27"/>
      <c r="H12" s="55">
        <v>192.0</v>
      </c>
      <c r="I12" s="55">
        <v>189.0</v>
      </c>
      <c r="J12" s="55">
        <v>140.0</v>
      </c>
      <c r="K12" s="55">
        <v>134.0</v>
      </c>
      <c r="L12" s="55">
        <v>247.0</v>
      </c>
      <c r="M12" s="55">
        <v>234.0</v>
      </c>
      <c r="N12" s="113">
        <f t="shared" si="2"/>
        <v>1136</v>
      </c>
      <c r="O12" s="143">
        <f t="shared" si="3"/>
        <v>1136</v>
      </c>
      <c r="P12" s="144">
        <f t="shared" si="4"/>
        <v>189.3333333</v>
      </c>
      <c r="Q12" s="145">
        <f t="shared" si="5"/>
        <v>247</v>
      </c>
    </row>
    <row r="13">
      <c r="A13" s="24">
        <v>11.0</v>
      </c>
      <c r="B13" s="55" t="s">
        <v>172</v>
      </c>
      <c r="C13" s="47" t="s">
        <v>134</v>
      </c>
      <c r="D13" s="47" t="s">
        <v>135</v>
      </c>
      <c r="E13" s="50" t="str">
        <f t="shared" si="1"/>
        <v>Tõnis  Reinula</v>
      </c>
      <c r="F13" s="47" t="s">
        <v>19</v>
      </c>
      <c r="G13" s="27"/>
      <c r="H13" s="55">
        <v>225.0</v>
      </c>
      <c r="I13" s="55">
        <v>167.0</v>
      </c>
      <c r="J13" s="55">
        <v>177.0</v>
      </c>
      <c r="K13" s="55">
        <v>172.0</v>
      </c>
      <c r="L13" s="55">
        <v>152.0</v>
      </c>
      <c r="M13" s="55">
        <v>178.0</v>
      </c>
      <c r="N13" s="113">
        <f t="shared" si="2"/>
        <v>1071</v>
      </c>
      <c r="O13" s="143">
        <f t="shared" si="3"/>
        <v>1071</v>
      </c>
      <c r="P13" s="144">
        <f t="shared" si="4"/>
        <v>178.5</v>
      </c>
      <c r="Q13" s="145">
        <f t="shared" si="5"/>
        <v>225</v>
      </c>
    </row>
    <row r="14">
      <c r="A14" s="24">
        <v>12.0</v>
      </c>
      <c r="B14" s="146" t="s">
        <v>167</v>
      </c>
      <c r="C14" s="47" t="s">
        <v>138</v>
      </c>
      <c r="D14" s="47" t="s">
        <v>139</v>
      </c>
      <c r="E14" s="50" t="str">
        <f t="shared" si="1"/>
        <v>Peeter Käsper</v>
      </c>
      <c r="F14" s="47" t="s">
        <v>19</v>
      </c>
      <c r="G14" s="99"/>
      <c r="H14" s="146">
        <v>223.0</v>
      </c>
      <c r="I14" s="146">
        <v>164.0</v>
      </c>
      <c r="J14" s="146">
        <v>146.0</v>
      </c>
      <c r="K14" s="146">
        <v>139.0</v>
      </c>
      <c r="L14" s="146">
        <v>214.0</v>
      </c>
      <c r="M14" s="146">
        <v>184.0</v>
      </c>
      <c r="N14" s="113">
        <f t="shared" si="2"/>
        <v>1070</v>
      </c>
      <c r="O14" s="143">
        <f t="shared" si="3"/>
        <v>1070</v>
      </c>
      <c r="P14" s="144">
        <f t="shared" si="4"/>
        <v>178.3333333</v>
      </c>
      <c r="Q14" s="145">
        <f t="shared" si="5"/>
        <v>223</v>
      </c>
    </row>
    <row r="15" ht="15.0" customHeight="1">
      <c r="A15" s="147">
        <v>13.0</v>
      </c>
      <c r="B15" s="55" t="s">
        <v>166</v>
      </c>
      <c r="C15" s="47" t="s">
        <v>125</v>
      </c>
      <c r="D15" s="47" t="s">
        <v>126</v>
      </c>
      <c r="E15" s="50" t="str">
        <f t="shared" si="1"/>
        <v>Valentinas Pinelis</v>
      </c>
      <c r="F15" s="47" t="s">
        <v>24</v>
      </c>
      <c r="G15" s="27"/>
      <c r="H15" s="55">
        <v>209.0</v>
      </c>
      <c r="I15" s="55">
        <v>216.0</v>
      </c>
      <c r="J15" s="55">
        <v>158.0</v>
      </c>
      <c r="K15" s="55">
        <v>176.0</v>
      </c>
      <c r="L15" s="55">
        <v>178.0</v>
      </c>
      <c r="M15" s="55">
        <v>122.0</v>
      </c>
      <c r="N15" s="109">
        <f t="shared" si="2"/>
        <v>1059</v>
      </c>
      <c r="O15" s="143">
        <f t="shared" si="3"/>
        <v>1059</v>
      </c>
      <c r="P15" s="144">
        <f t="shared" si="4"/>
        <v>176.5</v>
      </c>
      <c r="Q15" s="145">
        <f t="shared" si="5"/>
        <v>216</v>
      </c>
    </row>
    <row r="16" ht="15.0" customHeight="1">
      <c r="A16" s="147">
        <v>14.0</v>
      </c>
      <c r="B16" s="55" t="s">
        <v>177</v>
      </c>
      <c r="C16" s="47" t="s">
        <v>142</v>
      </c>
      <c r="D16" s="47" t="s">
        <v>143</v>
      </c>
      <c r="E16" s="50" t="str">
        <f t="shared" si="1"/>
        <v>Valerija Perminaitė</v>
      </c>
      <c r="F16" s="47" t="s">
        <v>24</v>
      </c>
      <c r="G16" s="55">
        <v>8.0</v>
      </c>
      <c r="H16" s="55">
        <v>183.0</v>
      </c>
      <c r="I16" s="55">
        <v>171.0</v>
      </c>
      <c r="J16" s="55">
        <v>182.0</v>
      </c>
      <c r="K16" s="55">
        <v>158.0</v>
      </c>
      <c r="L16" s="55">
        <v>140.0</v>
      </c>
      <c r="M16" s="55">
        <v>135.0</v>
      </c>
      <c r="N16" s="109">
        <f t="shared" si="2"/>
        <v>969</v>
      </c>
      <c r="O16" s="143">
        <f t="shared" si="3"/>
        <v>1017</v>
      </c>
      <c r="P16" s="144">
        <f t="shared" si="4"/>
        <v>161.5</v>
      </c>
      <c r="Q16" s="145">
        <f t="shared" si="5"/>
        <v>183</v>
      </c>
    </row>
    <row r="17" ht="15.75" customHeight="1">
      <c r="A17" s="147">
        <v>15.0</v>
      </c>
      <c r="B17" s="55" t="s">
        <v>169</v>
      </c>
      <c r="C17" s="25" t="s">
        <v>53</v>
      </c>
      <c r="D17" s="25" t="s">
        <v>89</v>
      </c>
      <c r="E17" s="26" t="str">
        <f t="shared" si="1"/>
        <v>Artūrs Zavjalovs</v>
      </c>
      <c r="F17" s="25" t="s">
        <v>37</v>
      </c>
      <c r="G17" s="27"/>
      <c r="H17" s="55">
        <v>182.0</v>
      </c>
      <c r="I17" s="55">
        <v>161.0</v>
      </c>
      <c r="J17" s="55">
        <v>187.0</v>
      </c>
      <c r="K17" s="55">
        <v>161.0</v>
      </c>
      <c r="L17" s="55">
        <v>173.0</v>
      </c>
      <c r="M17" s="55">
        <v>136.0</v>
      </c>
      <c r="N17" s="109">
        <f t="shared" si="2"/>
        <v>1000</v>
      </c>
      <c r="O17" s="143">
        <f t="shared" si="3"/>
        <v>1000</v>
      </c>
      <c r="P17" s="144">
        <f t="shared" si="4"/>
        <v>166.6666667</v>
      </c>
      <c r="Q17" s="145">
        <f t="shared" si="5"/>
        <v>187</v>
      </c>
    </row>
    <row r="18" ht="15.75" customHeight="1">
      <c r="A18" s="147">
        <v>16.0</v>
      </c>
      <c r="B18" s="55" t="s">
        <v>178</v>
      </c>
      <c r="C18" s="47" t="s">
        <v>67</v>
      </c>
      <c r="D18" s="47" t="s">
        <v>68</v>
      </c>
      <c r="E18" s="26" t="str">
        <f t="shared" si="1"/>
        <v>Zaneta Smidtiene</v>
      </c>
      <c r="F18" s="47" t="s">
        <v>24</v>
      </c>
      <c r="G18" s="55">
        <v>8.0</v>
      </c>
      <c r="H18" s="55">
        <v>173.0</v>
      </c>
      <c r="I18" s="55">
        <v>134.0</v>
      </c>
      <c r="J18" s="55">
        <v>0.0</v>
      </c>
      <c r="K18" s="55">
        <v>0.0</v>
      </c>
      <c r="L18" s="55">
        <v>0.0</v>
      </c>
      <c r="M18" s="55">
        <v>0.0</v>
      </c>
      <c r="N18" s="109">
        <f t="shared" si="2"/>
        <v>307</v>
      </c>
      <c r="O18" s="143">
        <f t="shared" si="3"/>
        <v>355</v>
      </c>
      <c r="P18" s="144">
        <f t="shared" si="4"/>
        <v>51.16666667</v>
      </c>
      <c r="Q18" s="145">
        <f t="shared" si="5"/>
        <v>173</v>
      </c>
    </row>
    <row r="19" ht="15.7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1.25"/>
    <col customWidth="1" min="3" max="4" width="13.75"/>
    <col customWidth="1" hidden="1" min="5" max="5" width="13.75"/>
    <col customWidth="1" min="6" max="6" width="13.75"/>
    <col customWidth="1" min="7" max="28" width="8.63"/>
  </cols>
  <sheetData>
    <row r="1" ht="13.5" customHeight="1">
      <c r="A1" s="148" t="s">
        <v>195</v>
      </c>
      <c r="B1" s="149"/>
      <c r="C1" s="149"/>
      <c r="D1" s="149"/>
      <c r="E1" s="149"/>
      <c r="F1" s="149"/>
      <c r="G1" s="149"/>
      <c r="H1" s="149"/>
      <c r="I1" s="150"/>
    </row>
    <row r="2" ht="13.5" customHeight="1">
      <c r="A2" s="151"/>
      <c r="B2" s="152"/>
      <c r="C2" s="152"/>
      <c r="D2" s="152"/>
      <c r="E2" s="152"/>
      <c r="F2" s="152"/>
      <c r="G2" s="152"/>
      <c r="H2" s="152"/>
      <c r="I2" s="153"/>
    </row>
    <row r="3" ht="13.5" customHeight="1">
      <c r="A3" s="14" t="s">
        <v>2</v>
      </c>
      <c r="B3" s="14" t="s">
        <v>165</v>
      </c>
      <c r="C3" s="15" t="s">
        <v>3</v>
      </c>
      <c r="D3" s="15" t="s">
        <v>4</v>
      </c>
      <c r="E3" s="15"/>
      <c r="F3" s="15" t="s">
        <v>5</v>
      </c>
      <c r="G3" s="17" t="s">
        <v>6</v>
      </c>
      <c r="H3" s="18" t="s">
        <v>7</v>
      </c>
      <c r="I3" s="14" t="s">
        <v>196</v>
      </c>
    </row>
    <row r="4" ht="22.5" customHeight="1">
      <c r="A4" s="43">
        <v>1.0</v>
      </c>
      <c r="B4" s="154" t="s">
        <v>169</v>
      </c>
      <c r="C4" s="154" t="s">
        <v>71</v>
      </c>
      <c r="D4" s="154" t="s">
        <v>72</v>
      </c>
      <c r="E4" s="154" t="str">
        <f t="shared" ref="E4:E19" si="1">C4&amp;" "&amp;D4</f>
        <v>Caspar Lepikult</v>
      </c>
      <c r="F4" s="154" t="s">
        <v>19</v>
      </c>
      <c r="G4" s="154"/>
      <c r="H4" s="154">
        <v>235.0</v>
      </c>
      <c r="I4" s="154">
        <f t="shared" ref="I4:I19" si="2">G4+H4</f>
        <v>235</v>
      </c>
    </row>
    <row r="5" ht="13.5" customHeight="1">
      <c r="A5" s="155">
        <v>2.0</v>
      </c>
      <c r="B5" s="156" t="s">
        <v>167</v>
      </c>
      <c r="C5" s="62" t="s">
        <v>64</v>
      </c>
      <c r="D5" s="62" t="s">
        <v>43</v>
      </c>
      <c r="E5" s="63" t="str">
        <f t="shared" si="1"/>
        <v>Arsēnijs Hudjakovs</v>
      </c>
      <c r="F5" s="62" t="s">
        <v>37</v>
      </c>
      <c r="G5" s="157"/>
      <c r="H5" s="34">
        <v>232.0</v>
      </c>
      <c r="I5" s="158">
        <f t="shared" si="2"/>
        <v>232</v>
      </c>
    </row>
    <row r="6" ht="13.5" customHeight="1">
      <c r="A6" s="155">
        <v>3.0</v>
      </c>
      <c r="B6" s="156" t="s">
        <v>174</v>
      </c>
      <c r="C6" s="62" t="s">
        <v>83</v>
      </c>
      <c r="D6" s="62" t="s">
        <v>84</v>
      </c>
      <c r="E6" s="63" t="str">
        <f t="shared" si="1"/>
        <v>Andis  Dārziņš</v>
      </c>
      <c r="F6" s="62" t="s">
        <v>37</v>
      </c>
      <c r="G6" s="157"/>
      <c r="H6" s="34">
        <v>215.0</v>
      </c>
      <c r="I6" s="158">
        <f t="shared" si="2"/>
        <v>215</v>
      </c>
    </row>
    <row r="7" ht="13.5" customHeight="1">
      <c r="A7" s="155">
        <v>4.0</v>
      </c>
      <c r="B7" s="156" t="s">
        <v>171</v>
      </c>
      <c r="C7" s="62" t="s">
        <v>60</v>
      </c>
      <c r="D7" s="62" t="s">
        <v>61</v>
      </c>
      <c r="E7" s="63" t="str">
        <f t="shared" si="1"/>
        <v>Emilijus Grigoraitis</v>
      </c>
      <c r="F7" s="62" t="s">
        <v>24</v>
      </c>
      <c r="G7" s="157"/>
      <c r="H7" s="34">
        <v>212.0</v>
      </c>
      <c r="I7" s="158">
        <f t="shared" si="2"/>
        <v>212</v>
      </c>
    </row>
    <row r="8" ht="13.5" customHeight="1">
      <c r="A8" s="155">
        <v>5.0</v>
      </c>
      <c r="B8" s="156" t="s">
        <v>179</v>
      </c>
      <c r="C8" s="62" t="s">
        <v>65</v>
      </c>
      <c r="D8" s="62" t="s">
        <v>66</v>
      </c>
      <c r="E8" s="63" t="str">
        <f t="shared" si="1"/>
        <v>Dmitrijs Čebotarjovs</v>
      </c>
      <c r="F8" s="62" t="s">
        <v>37</v>
      </c>
      <c r="G8" s="157"/>
      <c r="H8" s="34">
        <v>207.0</v>
      </c>
      <c r="I8" s="158">
        <f t="shared" si="2"/>
        <v>207</v>
      </c>
    </row>
    <row r="9" ht="13.5" customHeight="1">
      <c r="A9" s="155">
        <v>6.0</v>
      </c>
      <c r="B9" s="156" t="s">
        <v>170</v>
      </c>
      <c r="C9" s="62" t="s">
        <v>129</v>
      </c>
      <c r="D9" s="62" t="s">
        <v>130</v>
      </c>
      <c r="E9" s="63" t="str">
        <f t="shared" si="1"/>
        <v>Marija Žiogė</v>
      </c>
      <c r="F9" s="62" t="s">
        <v>24</v>
      </c>
      <c r="G9" s="80">
        <v>8.0</v>
      </c>
      <c r="H9" s="34">
        <v>198.0</v>
      </c>
      <c r="I9" s="158">
        <f t="shared" si="2"/>
        <v>206</v>
      </c>
    </row>
    <row r="10" ht="13.5" customHeight="1">
      <c r="A10" s="155">
        <v>7.0</v>
      </c>
      <c r="B10" s="78" t="s">
        <v>172</v>
      </c>
      <c r="C10" s="159" t="s">
        <v>138</v>
      </c>
      <c r="D10" s="159" t="s">
        <v>139</v>
      </c>
      <c r="E10" s="40" t="str">
        <f t="shared" si="1"/>
        <v>Peeter Käsper</v>
      </c>
      <c r="F10" s="39" t="s">
        <v>19</v>
      </c>
      <c r="G10" s="157"/>
      <c r="H10" s="34">
        <v>199.0</v>
      </c>
      <c r="I10" s="158">
        <f t="shared" si="2"/>
        <v>199</v>
      </c>
    </row>
    <row r="11" ht="13.5" customHeight="1">
      <c r="A11" s="155">
        <v>8.0</v>
      </c>
      <c r="B11" s="160" t="s">
        <v>181</v>
      </c>
      <c r="C11" s="62" t="s">
        <v>103</v>
      </c>
      <c r="D11" s="62" t="s">
        <v>104</v>
      </c>
      <c r="E11" s="63" t="str">
        <f t="shared" si="1"/>
        <v>Valdemar  Stankevič</v>
      </c>
      <c r="F11" s="62" t="s">
        <v>24</v>
      </c>
      <c r="G11" s="157"/>
      <c r="H11" s="34">
        <v>196.0</v>
      </c>
      <c r="I11" s="158">
        <f t="shared" si="2"/>
        <v>196</v>
      </c>
    </row>
    <row r="12" ht="13.5" customHeight="1">
      <c r="A12" s="155">
        <v>9.0</v>
      </c>
      <c r="B12" s="156" t="s">
        <v>166</v>
      </c>
      <c r="C12" s="62" t="s">
        <v>94</v>
      </c>
      <c r="D12" s="62" t="s">
        <v>95</v>
      </c>
      <c r="E12" s="63" t="str">
        <f t="shared" si="1"/>
        <v>Justas  Lisauskas</v>
      </c>
      <c r="F12" s="62" t="s">
        <v>24</v>
      </c>
      <c r="G12" s="157"/>
      <c r="H12" s="34">
        <v>174.0</v>
      </c>
      <c r="I12" s="158">
        <f t="shared" si="2"/>
        <v>174</v>
      </c>
    </row>
    <row r="13" ht="13.5" customHeight="1">
      <c r="A13" s="155">
        <v>10.0</v>
      </c>
      <c r="B13" s="156" t="s">
        <v>175</v>
      </c>
      <c r="C13" s="62" t="s">
        <v>73</v>
      </c>
      <c r="D13" s="62" t="s">
        <v>74</v>
      </c>
      <c r="E13" s="63" t="str">
        <f t="shared" si="1"/>
        <v>Rimantas Daubaras</v>
      </c>
      <c r="F13" s="62" t="s">
        <v>24</v>
      </c>
      <c r="G13" s="157"/>
      <c r="H13" s="34">
        <v>172.0</v>
      </c>
      <c r="I13" s="158">
        <f t="shared" si="2"/>
        <v>172</v>
      </c>
    </row>
    <row r="14" ht="13.5" customHeight="1">
      <c r="A14" s="155">
        <v>11.0</v>
      </c>
      <c r="B14" s="156" t="s">
        <v>168</v>
      </c>
      <c r="C14" s="39" t="s">
        <v>53</v>
      </c>
      <c r="D14" s="39" t="s">
        <v>89</v>
      </c>
      <c r="E14" s="40" t="str">
        <f t="shared" si="1"/>
        <v>Artūrs Zavjalovs</v>
      </c>
      <c r="F14" s="39" t="s">
        <v>37</v>
      </c>
      <c r="G14" s="157"/>
      <c r="H14" s="34">
        <v>171.0</v>
      </c>
      <c r="I14" s="158">
        <f t="shared" si="2"/>
        <v>171</v>
      </c>
    </row>
    <row r="15" ht="13.5" customHeight="1">
      <c r="A15" s="155">
        <v>12.0</v>
      </c>
      <c r="B15" s="78" t="s">
        <v>176</v>
      </c>
      <c r="C15" s="62" t="s">
        <v>134</v>
      </c>
      <c r="D15" s="62" t="s">
        <v>135</v>
      </c>
      <c r="E15" s="63" t="str">
        <f t="shared" si="1"/>
        <v>Tõnis  Reinula</v>
      </c>
      <c r="F15" s="62" t="s">
        <v>19</v>
      </c>
      <c r="G15" s="157"/>
      <c r="H15" s="34">
        <v>154.0</v>
      </c>
      <c r="I15" s="158">
        <f t="shared" si="2"/>
        <v>154</v>
      </c>
    </row>
    <row r="16" ht="13.5" customHeight="1">
      <c r="A16" s="155">
        <v>13.0</v>
      </c>
      <c r="B16" s="156" t="s">
        <v>173</v>
      </c>
      <c r="C16" s="161" t="s">
        <v>148</v>
      </c>
      <c r="D16" s="161" t="s">
        <v>149</v>
      </c>
      <c r="E16" s="162" t="str">
        <f t="shared" si="1"/>
        <v>Signe Vintere</v>
      </c>
      <c r="F16" s="161" t="s">
        <v>37</v>
      </c>
      <c r="G16" s="80">
        <v>8.0</v>
      </c>
      <c r="H16" s="34">
        <v>125.0</v>
      </c>
      <c r="I16" s="158">
        <f t="shared" si="2"/>
        <v>133</v>
      </c>
    </row>
    <row r="17" ht="13.5" customHeight="1">
      <c r="A17" s="155">
        <v>14.0</v>
      </c>
      <c r="B17" s="78" t="s">
        <v>177</v>
      </c>
      <c r="C17" s="62" t="s">
        <v>98</v>
      </c>
      <c r="D17" s="62" t="s">
        <v>58</v>
      </c>
      <c r="E17" s="63" t="str">
        <f t="shared" si="1"/>
        <v>Maarek Lee</v>
      </c>
      <c r="F17" s="62" t="s">
        <v>19</v>
      </c>
      <c r="G17" s="157"/>
      <c r="H17" s="34">
        <v>133.0</v>
      </c>
      <c r="I17" s="158">
        <f t="shared" si="2"/>
        <v>133</v>
      </c>
    </row>
    <row r="18" ht="13.5" customHeight="1">
      <c r="A18" s="155">
        <v>15.0</v>
      </c>
      <c r="B18" s="79"/>
      <c r="C18" s="163"/>
      <c r="D18" s="163"/>
      <c r="E18" s="164" t="str">
        <f t="shared" si="1"/>
        <v> </v>
      </c>
      <c r="F18" s="163"/>
      <c r="G18" s="157"/>
      <c r="H18" s="158"/>
      <c r="I18" s="158">
        <f t="shared" si="2"/>
        <v>0</v>
      </c>
    </row>
    <row r="19" ht="13.5" customHeight="1">
      <c r="A19" s="155">
        <v>16.0</v>
      </c>
      <c r="B19" s="79"/>
      <c r="C19" s="163"/>
      <c r="D19" s="163"/>
      <c r="E19" s="164" t="str">
        <f t="shared" si="1"/>
        <v> </v>
      </c>
      <c r="F19" s="163"/>
      <c r="G19" s="157"/>
      <c r="H19" s="158"/>
      <c r="I19" s="158">
        <f t="shared" si="2"/>
        <v>0</v>
      </c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autoFilter ref="$B$3:$I$19">
    <sortState ref="B3:I19">
      <sortCondition descending="1" ref="I3:I19"/>
      <sortCondition ref="B3:B19"/>
    </sortState>
  </autoFilter>
  <mergeCells count="1">
    <mergeCell ref="A1:I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75"/>
    <col customWidth="1" min="3" max="3" width="17.88"/>
    <col customWidth="1" hidden="1" min="5" max="5" width="17.63"/>
    <col customWidth="1" min="7" max="7" width="7.25"/>
    <col customWidth="1" min="8" max="13" width="8.0"/>
    <col customWidth="1" min="16" max="16" width="12.25"/>
  </cols>
  <sheetData>
    <row r="1">
      <c r="A1" s="85" t="s">
        <v>164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88" t="s">
        <v>2</v>
      </c>
      <c r="B2" s="88" t="s">
        <v>165</v>
      </c>
      <c r="C2" s="89" t="s">
        <v>3</v>
      </c>
      <c r="D2" s="89" t="s">
        <v>4</v>
      </c>
      <c r="E2" s="89"/>
      <c r="F2" s="89" t="s">
        <v>5</v>
      </c>
      <c r="G2" s="90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91" t="s">
        <v>13</v>
      </c>
      <c r="O2" s="76" t="s">
        <v>14</v>
      </c>
      <c r="P2" s="88" t="s">
        <v>15</v>
      </c>
      <c r="Q2" s="88" t="s">
        <v>16</v>
      </c>
    </row>
    <row r="3">
      <c r="A3" s="92">
        <v>1.0</v>
      </c>
      <c r="B3" s="93" t="s">
        <v>166</v>
      </c>
      <c r="C3" s="25" t="s">
        <v>40</v>
      </c>
      <c r="D3" s="25" t="s">
        <v>41</v>
      </c>
      <c r="E3" s="26" t="str">
        <f t="shared" ref="E3:E18" si="1">C3&amp;" "&amp;D3</f>
        <v>Taavi Allsalu</v>
      </c>
      <c r="F3" s="25" t="s">
        <v>19</v>
      </c>
      <c r="G3" s="27"/>
      <c r="H3" s="28">
        <v>247.0</v>
      </c>
      <c r="I3" s="28">
        <v>224.0</v>
      </c>
      <c r="J3" s="28">
        <v>192.0</v>
      </c>
      <c r="K3" s="29">
        <v>224.0</v>
      </c>
      <c r="L3" s="29">
        <v>199.0</v>
      </c>
      <c r="M3" s="29">
        <v>244.0</v>
      </c>
      <c r="N3" s="68">
        <f t="shared" ref="N3:N18" si="2">SUM(H3:M3)</f>
        <v>1330</v>
      </c>
      <c r="O3" s="94">
        <f t="shared" ref="O3:O18" si="3">N3+COUNT(H3:M3)*G3</f>
        <v>1330</v>
      </c>
      <c r="P3" s="95">
        <f t="shared" ref="P3:P18" si="4">IF(O3,AVERAGE(H3:M3),0)</f>
        <v>221.6666667</v>
      </c>
      <c r="Q3" s="96">
        <f t="shared" ref="Q3:Q18" si="5">MAX(H3:M3)</f>
        <v>247</v>
      </c>
    </row>
    <row r="4">
      <c r="A4" s="97">
        <v>2.0</v>
      </c>
      <c r="B4" s="93" t="s">
        <v>167</v>
      </c>
      <c r="C4" s="25" t="s">
        <v>50</v>
      </c>
      <c r="D4" s="25" t="s">
        <v>51</v>
      </c>
      <c r="E4" s="26" t="str">
        <f t="shared" si="1"/>
        <v>Toms Pultraks</v>
      </c>
      <c r="F4" s="25" t="s">
        <v>37</v>
      </c>
      <c r="G4" s="27"/>
      <c r="H4" s="29">
        <v>256.0</v>
      </c>
      <c r="I4" s="29">
        <v>218.0</v>
      </c>
      <c r="J4" s="29">
        <v>225.0</v>
      </c>
      <c r="K4" s="29">
        <v>195.0</v>
      </c>
      <c r="L4" s="29">
        <v>202.0</v>
      </c>
      <c r="M4" s="29">
        <v>207.0</v>
      </c>
      <c r="N4" s="30">
        <f t="shared" si="2"/>
        <v>1303</v>
      </c>
      <c r="O4" s="94">
        <f t="shared" si="3"/>
        <v>1303</v>
      </c>
      <c r="P4" s="95">
        <f t="shared" si="4"/>
        <v>217.1666667</v>
      </c>
      <c r="Q4" s="96">
        <f t="shared" si="5"/>
        <v>256</v>
      </c>
    </row>
    <row r="5">
      <c r="A5" s="92">
        <v>3.0</v>
      </c>
      <c r="B5" s="93" t="s">
        <v>168</v>
      </c>
      <c r="C5" s="47" t="s">
        <v>29</v>
      </c>
      <c r="D5" s="47" t="s">
        <v>30</v>
      </c>
      <c r="E5" s="26" t="str">
        <f t="shared" si="1"/>
        <v>Siim  Henrik Saar</v>
      </c>
      <c r="F5" s="47" t="s">
        <v>19</v>
      </c>
      <c r="G5" s="27"/>
      <c r="H5" s="28">
        <v>206.0</v>
      </c>
      <c r="I5" s="28">
        <v>181.0</v>
      </c>
      <c r="J5" s="28">
        <v>244.0</v>
      </c>
      <c r="K5" s="28">
        <v>174.0</v>
      </c>
      <c r="L5" s="28">
        <v>217.0</v>
      </c>
      <c r="M5" s="28">
        <v>242.0</v>
      </c>
      <c r="N5" s="30">
        <f t="shared" si="2"/>
        <v>1264</v>
      </c>
      <c r="O5" s="94">
        <f t="shared" si="3"/>
        <v>1264</v>
      </c>
      <c r="P5" s="95">
        <f t="shared" si="4"/>
        <v>210.6666667</v>
      </c>
      <c r="Q5" s="96">
        <f t="shared" si="5"/>
        <v>244</v>
      </c>
    </row>
    <row r="6">
      <c r="A6" s="92">
        <v>4.0</v>
      </c>
      <c r="B6" s="93" t="s">
        <v>169</v>
      </c>
      <c r="C6" s="25" t="s">
        <v>64</v>
      </c>
      <c r="D6" s="25" t="s">
        <v>43</v>
      </c>
      <c r="E6" s="26" t="str">
        <f t="shared" si="1"/>
        <v>Arsēnijs Hudjakovs</v>
      </c>
      <c r="F6" s="25" t="s">
        <v>37</v>
      </c>
      <c r="G6" s="27"/>
      <c r="H6" s="28">
        <v>224.0</v>
      </c>
      <c r="I6" s="28">
        <v>205.0</v>
      </c>
      <c r="J6" s="28">
        <v>248.0</v>
      </c>
      <c r="K6" s="28">
        <v>163.0</v>
      </c>
      <c r="L6" s="28">
        <v>224.0</v>
      </c>
      <c r="M6" s="28">
        <v>159.0</v>
      </c>
      <c r="N6" s="30">
        <f t="shared" si="2"/>
        <v>1223</v>
      </c>
      <c r="O6" s="94">
        <f t="shared" si="3"/>
        <v>1223</v>
      </c>
      <c r="P6" s="95">
        <f t="shared" si="4"/>
        <v>203.8333333</v>
      </c>
      <c r="Q6" s="96">
        <f t="shared" si="5"/>
        <v>248</v>
      </c>
    </row>
    <row r="7">
      <c r="A7" s="97">
        <v>5.0</v>
      </c>
      <c r="B7" s="93" t="s">
        <v>170</v>
      </c>
      <c r="C7" s="25" t="s">
        <v>69</v>
      </c>
      <c r="D7" s="25" t="s">
        <v>70</v>
      </c>
      <c r="E7" s="26" t="str">
        <f t="shared" si="1"/>
        <v>Elvijs Udo Dimpers</v>
      </c>
      <c r="F7" s="25" t="s">
        <v>37</v>
      </c>
      <c r="G7" s="27"/>
      <c r="H7" s="28">
        <v>176.0</v>
      </c>
      <c r="I7" s="28">
        <v>195.0</v>
      </c>
      <c r="J7" s="28">
        <v>164.0</v>
      </c>
      <c r="K7" s="28">
        <v>214.0</v>
      </c>
      <c r="L7" s="28">
        <v>248.0</v>
      </c>
      <c r="M7" s="28">
        <v>226.0</v>
      </c>
      <c r="N7" s="30">
        <f t="shared" si="2"/>
        <v>1223</v>
      </c>
      <c r="O7" s="94">
        <f t="shared" si="3"/>
        <v>1223</v>
      </c>
      <c r="P7" s="95">
        <f t="shared" si="4"/>
        <v>203.8333333</v>
      </c>
      <c r="Q7" s="96">
        <f t="shared" si="5"/>
        <v>248</v>
      </c>
    </row>
    <row r="8">
      <c r="A8" s="92">
        <v>6.0</v>
      </c>
      <c r="B8" s="93" t="s">
        <v>171</v>
      </c>
      <c r="C8" s="25" t="s">
        <v>17</v>
      </c>
      <c r="D8" s="25" t="s">
        <v>18</v>
      </c>
      <c r="E8" s="26" t="str">
        <f t="shared" si="1"/>
        <v>Robin Miklas</v>
      </c>
      <c r="F8" s="25" t="s">
        <v>19</v>
      </c>
      <c r="G8" s="27"/>
      <c r="H8" s="28">
        <v>191.0</v>
      </c>
      <c r="I8" s="28">
        <v>242.0</v>
      </c>
      <c r="J8" s="28">
        <v>154.0</v>
      </c>
      <c r="K8" s="28">
        <v>201.0</v>
      </c>
      <c r="L8" s="28">
        <v>232.0</v>
      </c>
      <c r="M8" s="28">
        <v>173.0</v>
      </c>
      <c r="N8" s="30">
        <f t="shared" si="2"/>
        <v>1193</v>
      </c>
      <c r="O8" s="94">
        <f t="shared" si="3"/>
        <v>1193</v>
      </c>
      <c r="P8" s="95">
        <f t="shared" si="4"/>
        <v>198.8333333</v>
      </c>
      <c r="Q8" s="96">
        <f t="shared" si="5"/>
        <v>242</v>
      </c>
    </row>
    <row r="9">
      <c r="A9" s="92">
        <v>7.0</v>
      </c>
      <c r="B9" s="93" t="s">
        <v>172</v>
      </c>
      <c r="C9" s="25" t="s">
        <v>20</v>
      </c>
      <c r="D9" s="25" t="s">
        <v>21</v>
      </c>
      <c r="E9" s="26" t="str">
        <f t="shared" si="1"/>
        <v>Kristofer Saarm</v>
      </c>
      <c r="F9" s="25" t="s">
        <v>19</v>
      </c>
      <c r="G9" s="27"/>
      <c r="H9" s="28">
        <v>201.0</v>
      </c>
      <c r="I9" s="28">
        <v>153.0</v>
      </c>
      <c r="J9" s="28">
        <v>179.0</v>
      </c>
      <c r="K9" s="28">
        <v>201.0</v>
      </c>
      <c r="L9" s="28">
        <v>192.0</v>
      </c>
      <c r="M9" s="28">
        <v>255.0</v>
      </c>
      <c r="N9" s="30">
        <f t="shared" si="2"/>
        <v>1181</v>
      </c>
      <c r="O9" s="94">
        <f t="shared" si="3"/>
        <v>1181</v>
      </c>
      <c r="P9" s="95">
        <f t="shared" si="4"/>
        <v>196.8333333</v>
      </c>
      <c r="Q9" s="96">
        <f t="shared" si="5"/>
        <v>255</v>
      </c>
    </row>
    <row r="10">
      <c r="A10" s="97">
        <v>8.0</v>
      </c>
      <c r="B10" s="93" t="s">
        <v>173</v>
      </c>
      <c r="C10" s="25" t="s">
        <v>55</v>
      </c>
      <c r="D10" s="25" t="s">
        <v>56</v>
      </c>
      <c r="E10" s="26" t="str">
        <f t="shared" si="1"/>
        <v>Karolis Šmidtas</v>
      </c>
      <c r="F10" s="25" t="s">
        <v>24</v>
      </c>
      <c r="G10" s="27"/>
      <c r="H10" s="28">
        <v>219.0</v>
      </c>
      <c r="I10" s="28">
        <v>216.0</v>
      </c>
      <c r="J10" s="28">
        <v>191.0</v>
      </c>
      <c r="K10" s="28">
        <v>205.0</v>
      </c>
      <c r="L10" s="28">
        <v>181.0</v>
      </c>
      <c r="M10" s="28">
        <v>140.0</v>
      </c>
      <c r="N10" s="30">
        <f t="shared" si="2"/>
        <v>1152</v>
      </c>
      <c r="O10" s="94">
        <f t="shared" si="3"/>
        <v>1152</v>
      </c>
      <c r="P10" s="95">
        <f t="shared" si="4"/>
        <v>192</v>
      </c>
      <c r="Q10" s="96">
        <f t="shared" si="5"/>
        <v>219</v>
      </c>
    </row>
    <row r="11">
      <c r="A11" s="92">
        <v>9.0</v>
      </c>
      <c r="B11" s="93" t="s">
        <v>174</v>
      </c>
      <c r="C11" s="25" t="s">
        <v>127</v>
      </c>
      <c r="D11" s="25" t="s">
        <v>128</v>
      </c>
      <c r="E11" s="26" t="str">
        <f t="shared" si="1"/>
        <v>Pāvels Isats</v>
      </c>
      <c r="F11" s="25" t="s">
        <v>37</v>
      </c>
      <c r="G11" s="27"/>
      <c r="H11" s="28">
        <v>179.0</v>
      </c>
      <c r="I11" s="28">
        <v>233.0</v>
      </c>
      <c r="J11" s="28">
        <v>172.0</v>
      </c>
      <c r="K11" s="28">
        <v>203.0</v>
      </c>
      <c r="L11" s="28">
        <v>178.0</v>
      </c>
      <c r="M11" s="28">
        <v>128.0</v>
      </c>
      <c r="N11" s="30">
        <f t="shared" si="2"/>
        <v>1093</v>
      </c>
      <c r="O11" s="94">
        <f t="shared" si="3"/>
        <v>1093</v>
      </c>
      <c r="P11" s="95">
        <f t="shared" si="4"/>
        <v>182.1666667</v>
      </c>
      <c r="Q11" s="96">
        <f t="shared" si="5"/>
        <v>233</v>
      </c>
    </row>
    <row r="12">
      <c r="A12" s="92">
        <v>10.0</v>
      </c>
      <c r="B12" s="93" t="s">
        <v>175</v>
      </c>
      <c r="C12" s="25" t="s">
        <v>131</v>
      </c>
      <c r="D12" s="25" t="s">
        <v>132</v>
      </c>
      <c r="E12" s="26" t="str">
        <f t="shared" si="1"/>
        <v>Svetlana  Jemeļjanova</v>
      </c>
      <c r="F12" s="25" t="s">
        <v>37</v>
      </c>
      <c r="G12" s="55">
        <v>8.0</v>
      </c>
      <c r="H12" s="28">
        <v>192.0</v>
      </c>
      <c r="I12" s="28">
        <v>181.0</v>
      </c>
      <c r="J12" s="28">
        <v>184.0</v>
      </c>
      <c r="K12" s="28">
        <v>152.0</v>
      </c>
      <c r="L12" s="28">
        <v>165.0</v>
      </c>
      <c r="M12" s="28">
        <v>163.0</v>
      </c>
      <c r="N12" s="30">
        <f t="shared" si="2"/>
        <v>1037</v>
      </c>
      <c r="O12" s="94">
        <f t="shared" si="3"/>
        <v>1085</v>
      </c>
      <c r="P12" s="95">
        <f t="shared" si="4"/>
        <v>172.8333333</v>
      </c>
      <c r="Q12" s="96">
        <f t="shared" si="5"/>
        <v>192</v>
      </c>
    </row>
    <row r="13">
      <c r="A13" s="97">
        <v>11.0</v>
      </c>
      <c r="B13" s="93" t="s">
        <v>176</v>
      </c>
      <c r="C13" s="25" t="s">
        <v>67</v>
      </c>
      <c r="D13" s="25" t="s">
        <v>68</v>
      </c>
      <c r="E13" s="26" t="str">
        <f t="shared" si="1"/>
        <v>Zaneta Smidtiene</v>
      </c>
      <c r="F13" s="25" t="s">
        <v>24</v>
      </c>
      <c r="G13" s="55">
        <v>8.0</v>
      </c>
      <c r="H13" s="28">
        <v>148.0</v>
      </c>
      <c r="I13" s="28">
        <v>185.0</v>
      </c>
      <c r="J13" s="28">
        <v>129.0</v>
      </c>
      <c r="K13" s="28">
        <v>214.0</v>
      </c>
      <c r="L13" s="28">
        <v>166.0</v>
      </c>
      <c r="M13" s="28">
        <v>194.0</v>
      </c>
      <c r="N13" s="30">
        <f t="shared" si="2"/>
        <v>1036</v>
      </c>
      <c r="O13" s="94">
        <f t="shared" si="3"/>
        <v>1084</v>
      </c>
      <c r="P13" s="95">
        <f t="shared" si="4"/>
        <v>172.6666667</v>
      </c>
      <c r="Q13" s="96">
        <f t="shared" si="5"/>
        <v>214</v>
      </c>
    </row>
    <row r="14">
      <c r="A14" s="92">
        <v>12.0</v>
      </c>
      <c r="B14" s="93" t="s">
        <v>177</v>
      </c>
      <c r="C14" s="47" t="s">
        <v>140</v>
      </c>
      <c r="D14" s="47" t="s">
        <v>141</v>
      </c>
      <c r="E14" s="26" t="str">
        <f t="shared" si="1"/>
        <v>Gunnar  Saar</v>
      </c>
      <c r="F14" s="47" t="s">
        <v>19</v>
      </c>
      <c r="G14" s="27"/>
      <c r="H14" s="28">
        <v>142.0</v>
      </c>
      <c r="I14" s="28">
        <v>173.0</v>
      </c>
      <c r="J14" s="28">
        <v>209.0</v>
      </c>
      <c r="K14" s="28">
        <v>234.0</v>
      </c>
      <c r="L14" s="28">
        <v>150.0</v>
      </c>
      <c r="M14" s="28">
        <v>151.0</v>
      </c>
      <c r="N14" s="30">
        <f t="shared" si="2"/>
        <v>1059</v>
      </c>
      <c r="O14" s="94">
        <f t="shared" si="3"/>
        <v>1059</v>
      </c>
      <c r="P14" s="95">
        <f t="shared" si="4"/>
        <v>176.5</v>
      </c>
      <c r="Q14" s="96">
        <f t="shared" si="5"/>
        <v>234</v>
      </c>
    </row>
    <row r="15" ht="15.0" customHeight="1">
      <c r="A15" s="97">
        <v>13.0</v>
      </c>
      <c r="B15" s="98" t="s">
        <v>178</v>
      </c>
      <c r="C15" s="47" t="s">
        <v>119</v>
      </c>
      <c r="D15" s="47" t="s">
        <v>18</v>
      </c>
      <c r="E15" s="26" t="str">
        <f t="shared" si="1"/>
        <v>Ede Miklas</v>
      </c>
      <c r="F15" s="47" t="s">
        <v>19</v>
      </c>
      <c r="G15" s="55">
        <v>8.0</v>
      </c>
      <c r="H15" s="28">
        <v>189.0</v>
      </c>
      <c r="I15" s="28">
        <v>173.0</v>
      </c>
      <c r="J15" s="28">
        <v>154.0</v>
      </c>
      <c r="K15" s="28">
        <v>150.0</v>
      </c>
      <c r="L15" s="28">
        <v>146.0</v>
      </c>
      <c r="M15" s="28">
        <v>141.0</v>
      </c>
      <c r="N15" s="30">
        <f t="shared" si="2"/>
        <v>953</v>
      </c>
      <c r="O15" s="94">
        <f t="shared" si="3"/>
        <v>1001</v>
      </c>
      <c r="P15" s="95">
        <f t="shared" si="4"/>
        <v>158.8333333</v>
      </c>
      <c r="Q15" s="96">
        <f t="shared" si="5"/>
        <v>189</v>
      </c>
    </row>
    <row r="16" ht="15.0" customHeight="1">
      <c r="A16" s="92">
        <v>14.0</v>
      </c>
      <c r="B16" s="93" t="s">
        <v>179</v>
      </c>
      <c r="C16" s="25" t="s">
        <v>154</v>
      </c>
      <c r="D16" s="25" t="s">
        <v>155</v>
      </c>
      <c r="E16" s="26" t="str">
        <f t="shared" si="1"/>
        <v>Donatas Aluzas</v>
      </c>
      <c r="F16" s="25" t="s">
        <v>24</v>
      </c>
      <c r="G16" s="99"/>
      <c r="H16" s="75">
        <v>155.0</v>
      </c>
      <c r="I16" s="75">
        <v>178.0</v>
      </c>
      <c r="J16" s="75">
        <v>175.0</v>
      </c>
      <c r="K16" s="75">
        <v>139.0</v>
      </c>
      <c r="L16" s="75">
        <v>133.0</v>
      </c>
      <c r="M16" s="75">
        <v>169.0</v>
      </c>
      <c r="N16" s="30">
        <f t="shared" si="2"/>
        <v>949</v>
      </c>
      <c r="O16" s="94">
        <f t="shared" si="3"/>
        <v>949</v>
      </c>
      <c r="P16" s="95">
        <f t="shared" si="4"/>
        <v>158.1666667</v>
      </c>
      <c r="Q16" s="96">
        <f t="shared" si="5"/>
        <v>178</v>
      </c>
    </row>
    <row r="17" ht="15.0" customHeight="1">
      <c r="A17" s="92">
        <v>15.0</v>
      </c>
      <c r="B17" s="93" t="s">
        <v>180</v>
      </c>
      <c r="C17" s="25" t="s">
        <v>156</v>
      </c>
      <c r="D17" s="25" t="s">
        <v>157</v>
      </c>
      <c r="E17" s="26" t="str">
        <f t="shared" si="1"/>
        <v>Renāte Vasiļenoka</v>
      </c>
      <c r="F17" s="25" t="s">
        <v>37</v>
      </c>
      <c r="G17" s="55">
        <v>8.0</v>
      </c>
      <c r="H17" s="55">
        <v>119.0</v>
      </c>
      <c r="I17" s="55">
        <v>177.0</v>
      </c>
      <c r="J17" s="55">
        <v>120.0</v>
      </c>
      <c r="K17" s="55">
        <v>154.0</v>
      </c>
      <c r="L17" s="55">
        <v>147.0</v>
      </c>
      <c r="M17" s="55">
        <v>179.0</v>
      </c>
      <c r="N17" s="68">
        <f t="shared" si="2"/>
        <v>896</v>
      </c>
      <c r="O17" s="94">
        <f t="shared" si="3"/>
        <v>944</v>
      </c>
      <c r="P17" s="95">
        <f t="shared" si="4"/>
        <v>149.3333333</v>
      </c>
      <c r="Q17" s="96">
        <f t="shared" si="5"/>
        <v>179</v>
      </c>
    </row>
    <row r="18" ht="15.0" customHeight="1">
      <c r="A18" s="92">
        <v>16.0</v>
      </c>
      <c r="B18" s="93" t="s">
        <v>181</v>
      </c>
      <c r="C18" s="25" t="s">
        <v>182</v>
      </c>
      <c r="D18" s="25" t="s">
        <v>106</v>
      </c>
      <c r="E18" s="26" t="str">
        <f t="shared" si="1"/>
        <v>Edgars  Tračs</v>
      </c>
      <c r="F18" s="25" t="s">
        <v>37</v>
      </c>
      <c r="G18" s="27"/>
      <c r="H18" s="55">
        <v>148.0</v>
      </c>
      <c r="I18" s="55">
        <v>131.0</v>
      </c>
      <c r="J18" s="55">
        <v>131.0</v>
      </c>
      <c r="K18" s="55">
        <v>142.0</v>
      </c>
      <c r="L18" s="55">
        <v>172.0</v>
      </c>
      <c r="M18" s="55">
        <v>197.0</v>
      </c>
      <c r="N18" s="68">
        <f t="shared" si="2"/>
        <v>921</v>
      </c>
      <c r="O18" s="94">
        <f t="shared" si="3"/>
        <v>921</v>
      </c>
      <c r="P18" s="95">
        <f t="shared" si="4"/>
        <v>153.5</v>
      </c>
      <c r="Q18" s="96">
        <f t="shared" si="5"/>
        <v>197</v>
      </c>
    </row>
    <row r="19">
      <c r="H19" s="100"/>
    </row>
    <row r="20">
      <c r="H20" s="100"/>
    </row>
    <row r="21" ht="15.0" customHeight="1">
      <c r="C21" s="101"/>
      <c r="H21" s="100"/>
    </row>
    <row r="22">
      <c r="H22" s="100"/>
    </row>
    <row r="23">
      <c r="H23" s="100"/>
    </row>
    <row r="24">
      <c r="H24" s="100"/>
    </row>
    <row r="25">
      <c r="H25" s="100"/>
    </row>
    <row r="26">
      <c r="H26" s="100"/>
    </row>
    <row r="27">
      <c r="H27" s="100"/>
    </row>
    <row r="28">
      <c r="H28" s="100"/>
    </row>
    <row r="29">
      <c r="H29" s="100"/>
    </row>
    <row r="30">
      <c r="H30" s="100"/>
    </row>
    <row r="31">
      <c r="H31" s="100"/>
    </row>
    <row r="32">
      <c r="H32" s="100"/>
    </row>
    <row r="33">
      <c r="H33" s="100"/>
    </row>
    <row r="34">
      <c r="H34" s="100"/>
    </row>
    <row r="35">
      <c r="H35" s="100"/>
    </row>
    <row r="36">
      <c r="H36" s="100"/>
    </row>
    <row r="37">
      <c r="H37" s="100"/>
    </row>
    <row r="38">
      <c r="H38" s="100"/>
    </row>
    <row r="39">
      <c r="H39" s="100"/>
    </row>
    <row r="40">
      <c r="H40" s="100"/>
    </row>
    <row r="41">
      <c r="H41" s="100"/>
    </row>
    <row r="42">
      <c r="H42" s="100"/>
    </row>
    <row r="43">
      <c r="H43" s="100"/>
    </row>
    <row r="44">
      <c r="H44" s="100"/>
    </row>
    <row r="45">
      <c r="H45" s="100"/>
    </row>
    <row r="46">
      <c r="H46" s="100"/>
    </row>
    <row r="47">
      <c r="H47" s="100"/>
    </row>
    <row r="48">
      <c r="H48" s="100"/>
    </row>
    <row r="49">
      <c r="H49" s="100"/>
    </row>
    <row r="50">
      <c r="H50" s="100"/>
    </row>
    <row r="51">
      <c r="H51" s="100"/>
    </row>
    <row r="52">
      <c r="H52" s="100"/>
    </row>
    <row r="53">
      <c r="H53" s="100"/>
    </row>
    <row r="54">
      <c r="H54" s="100"/>
    </row>
    <row r="55">
      <c r="H55" s="100"/>
    </row>
    <row r="56">
      <c r="H56" s="100"/>
    </row>
    <row r="57">
      <c r="H57" s="100"/>
    </row>
    <row r="58">
      <c r="H58" s="100"/>
    </row>
    <row r="59">
      <c r="H59" s="100"/>
    </row>
    <row r="60">
      <c r="H60" s="100"/>
    </row>
    <row r="61">
      <c r="H61" s="100"/>
    </row>
    <row r="62">
      <c r="H62" s="100"/>
    </row>
    <row r="63">
      <c r="H63" s="100"/>
    </row>
    <row r="64">
      <c r="H64" s="100"/>
    </row>
    <row r="65">
      <c r="H65" s="100"/>
    </row>
    <row r="66">
      <c r="H66" s="100"/>
    </row>
    <row r="67">
      <c r="H67" s="100"/>
    </row>
    <row r="68">
      <c r="H68" s="100"/>
    </row>
    <row r="69">
      <c r="H69" s="100"/>
    </row>
    <row r="70">
      <c r="H70" s="100"/>
    </row>
    <row r="71">
      <c r="H71" s="100"/>
    </row>
    <row r="72">
      <c r="H72" s="100"/>
    </row>
    <row r="73">
      <c r="H73" s="100"/>
    </row>
    <row r="74">
      <c r="H74" s="100"/>
    </row>
    <row r="75">
      <c r="H75" s="100"/>
    </row>
    <row r="76">
      <c r="H76" s="100"/>
    </row>
    <row r="77">
      <c r="H77" s="100"/>
    </row>
    <row r="78">
      <c r="H78" s="100"/>
    </row>
    <row r="79">
      <c r="H79" s="100"/>
    </row>
    <row r="80">
      <c r="H80" s="100"/>
    </row>
    <row r="81">
      <c r="H81" s="100"/>
    </row>
    <row r="82">
      <c r="H82" s="100"/>
    </row>
    <row r="83">
      <c r="H83" s="100"/>
    </row>
    <row r="84">
      <c r="H84" s="100"/>
    </row>
    <row r="85">
      <c r="H85" s="100"/>
    </row>
    <row r="86">
      <c r="H86" s="100"/>
    </row>
    <row r="87">
      <c r="H87" s="100"/>
    </row>
    <row r="88">
      <c r="H88" s="100"/>
    </row>
    <row r="89">
      <c r="H89" s="100"/>
    </row>
    <row r="90">
      <c r="H90" s="100"/>
    </row>
    <row r="91">
      <c r="H91" s="100"/>
    </row>
    <row r="92">
      <c r="H92" s="100"/>
    </row>
    <row r="93">
      <c r="H93" s="100"/>
    </row>
    <row r="94">
      <c r="H94" s="100"/>
    </row>
    <row r="95">
      <c r="H95" s="100"/>
    </row>
    <row r="96">
      <c r="H96" s="100"/>
    </row>
    <row r="97">
      <c r="H97" s="100"/>
    </row>
    <row r="98">
      <c r="H98" s="100"/>
    </row>
    <row r="99">
      <c r="H99" s="100"/>
    </row>
    <row r="100">
      <c r="H100" s="100"/>
    </row>
    <row r="101">
      <c r="H101" s="100"/>
    </row>
    <row r="102">
      <c r="H102" s="100"/>
    </row>
    <row r="103">
      <c r="H103" s="100"/>
    </row>
    <row r="104">
      <c r="H104" s="100"/>
    </row>
    <row r="105">
      <c r="H105" s="100"/>
    </row>
    <row r="106">
      <c r="H106" s="100"/>
    </row>
    <row r="107">
      <c r="H107" s="100"/>
    </row>
    <row r="108">
      <c r="H108" s="100"/>
    </row>
    <row r="109">
      <c r="H109" s="100"/>
    </row>
    <row r="110">
      <c r="H110" s="100"/>
    </row>
    <row r="111">
      <c r="H111" s="100"/>
    </row>
    <row r="112">
      <c r="H112" s="100"/>
    </row>
    <row r="113">
      <c r="H113" s="100"/>
    </row>
    <row r="114">
      <c r="H114" s="100"/>
    </row>
    <row r="115">
      <c r="H115" s="100"/>
    </row>
    <row r="116">
      <c r="H116" s="100"/>
    </row>
    <row r="117">
      <c r="H117" s="100"/>
    </row>
    <row r="118">
      <c r="H118" s="100"/>
    </row>
    <row r="119">
      <c r="H119" s="100"/>
    </row>
    <row r="120">
      <c r="H120" s="100"/>
    </row>
    <row r="121">
      <c r="H121" s="100"/>
    </row>
    <row r="122">
      <c r="H122" s="100"/>
    </row>
    <row r="123">
      <c r="H123" s="100"/>
    </row>
    <row r="124">
      <c r="H124" s="100"/>
    </row>
    <row r="125">
      <c r="H125" s="100"/>
    </row>
    <row r="126">
      <c r="H126" s="100"/>
    </row>
    <row r="127">
      <c r="H127" s="100"/>
    </row>
    <row r="128">
      <c r="H128" s="100"/>
    </row>
    <row r="129">
      <c r="H129" s="100"/>
    </row>
    <row r="130">
      <c r="H130" s="100"/>
    </row>
    <row r="131">
      <c r="H131" s="100"/>
    </row>
    <row r="132">
      <c r="H132" s="100"/>
    </row>
    <row r="133">
      <c r="H133" s="100"/>
    </row>
    <row r="134">
      <c r="H134" s="100"/>
    </row>
    <row r="135">
      <c r="H135" s="100"/>
    </row>
    <row r="136">
      <c r="H136" s="100"/>
    </row>
    <row r="137">
      <c r="H137" s="100"/>
    </row>
    <row r="138">
      <c r="H138" s="100"/>
    </row>
    <row r="139">
      <c r="H139" s="100"/>
    </row>
    <row r="140">
      <c r="H140" s="100"/>
    </row>
    <row r="141">
      <c r="H141" s="100"/>
    </row>
    <row r="142">
      <c r="H142" s="100"/>
    </row>
    <row r="143">
      <c r="H143" s="100"/>
    </row>
    <row r="144">
      <c r="H144" s="100"/>
    </row>
    <row r="145">
      <c r="H145" s="100"/>
    </row>
    <row r="146">
      <c r="H146" s="100"/>
    </row>
    <row r="147">
      <c r="H147" s="100"/>
    </row>
    <row r="148">
      <c r="H148" s="100"/>
    </row>
    <row r="149">
      <c r="H149" s="100"/>
    </row>
    <row r="150">
      <c r="H150" s="100"/>
    </row>
    <row r="151">
      <c r="H151" s="100"/>
    </row>
    <row r="152">
      <c r="H152" s="100"/>
    </row>
    <row r="153">
      <c r="H153" s="100"/>
    </row>
    <row r="154">
      <c r="H154" s="100"/>
    </row>
    <row r="155">
      <c r="H155" s="100"/>
    </row>
    <row r="156">
      <c r="H156" s="100"/>
    </row>
    <row r="157">
      <c r="H157" s="100"/>
    </row>
    <row r="158">
      <c r="H158" s="100"/>
    </row>
    <row r="159">
      <c r="H159" s="100"/>
    </row>
    <row r="160">
      <c r="H160" s="100"/>
    </row>
    <row r="161">
      <c r="H161" s="100"/>
    </row>
    <row r="162">
      <c r="H162" s="100"/>
    </row>
    <row r="163">
      <c r="H163" s="100"/>
    </row>
    <row r="164">
      <c r="H164" s="100"/>
    </row>
    <row r="165">
      <c r="H165" s="100"/>
    </row>
    <row r="166">
      <c r="H166" s="100"/>
    </row>
    <row r="167">
      <c r="H167" s="100"/>
    </row>
    <row r="168">
      <c r="H168" s="100"/>
    </row>
    <row r="169">
      <c r="H169" s="100"/>
    </row>
    <row r="170">
      <c r="H170" s="100"/>
    </row>
    <row r="171">
      <c r="H171" s="100"/>
    </row>
    <row r="172">
      <c r="H172" s="100"/>
    </row>
    <row r="173">
      <c r="H173" s="100"/>
    </row>
    <row r="174">
      <c r="H174" s="100"/>
    </row>
    <row r="175">
      <c r="H175" s="100"/>
    </row>
    <row r="176">
      <c r="H176" s="100"/>
    </row>
    <row r="177">
      <c r="H177" s="100"/>
    </row>
    <row r="178">
      <c r="H178" s="100"/>
    </row>
    <row r="179">
      <c r="H179" s="100"/>
    </row>
    <row r="180">
      <c r="H180" s="100"/>
    </row>
    <row r="181">
      <c r="H181" s="100"/>
    </row>
    <row r="182">
      <c r="H182" s="100"/>
    </row>
    <row r="183">
      <c r="H183" s="100"/>
    </row>
    <row r="184">
      <c r="H184" s="100"/>
    </row>
    <row r="185">
      <c r="H185" s="100"/>
    </row>
    <row r="186">
      <c r="H186" s="100"/>
    </row>
    <row r="187">
      <c r="H187" s="100"/>
    </row>
    <row r="188">
      <c r="H188" s="100"/>
    </row>
    <row r="189">
      <c r="H189" s="100"/>
    </row>
    <row r="190">
      <c r="H190" s="100"/>
    </row>
    <row r="191">
      <c r="H191" s="100"/>
    </row>
    <row r="192">
      <c r="H192" s="100"/>
    </row>
    <row r="193">
      <c r="H193" s="100"/>
    </row>
    <row r="194">
      <c r="H194" s="100"/>
    </row>
    <row r="195">
      <c r="H195" s="100"/>
    </row>
    <row r="196">
      <c r="H196" s="100"/>
    </row>
    <row r="197">
      <c r="H197" s="100"/>
    </row>
    <row r="198">
      <c r="H198" s="100"/>
    </row>
    <row r="199">
      <c r="H199" s="100"/>
    </row>
    <row r="200">
      <c r="H200" s="100"/>
    </row>
    <row r="201">
      <c r="H201" s="100"/>
    </row>
    <row r="202">
      <c r="H202" s="100"/>
    </row>
    <row r="203">
      <c r="H203" s="100"/>
    </row>
    <row r="204">
      <c r="H204" s="100"/>
    </row>
    <row r="205">
      <c r="H205" s="100"/>
    </row>
    <row r="206">
      <c r="H206" s="100"/>
    </row>
    <row r="207">
      <c r="H207" s="100"/>
    </row>
    <row r="208">
      <c r="H208" s="100"/>
    </row>
    <row r="209">
      <c r="H209" s="100"/>
    </row>
    <row r="210">
      <c r="H210" s="100"/>
    </row>
    <row r="211">
      <c r="H211" s="100"/>
    </row>
    <row r="212">
      <c r="H212" s="100"/>
    </row>
    <row r="213">
      <c r="H213" s="100"/>
    </row>
    <row r="214">
      <c r="H214" s="100"/>
    </row>
    <row r="215">
      <c r="H215" s="100"/>
    </row>
    <row r="216">
      <c r="H216" s="100"/>
    </row>
    <row r="217">
      <c r="H217" s="100"/>
    </row>
    <row r="218">
      <c r="H218" s="100"/>
    </row>
    <row r="219">
      <c r="H219" s="100"/>
    </row>
    <row r="220">
      <c r="H220" s="100"/>
    </row>
    <row r="221">
      <c r="H221" s="100"/>
    </row>
    <row r="222">
      <c r="H222" s="100"/>
    </row>
    <row r="223">
      <c r="H223" s="100"/>
    </row>
    <row r="224">
      <c r="H224" s="100"/>
    </row>
    <row r="225">
      <c r="H225" s="100"/>
    </row>
    <row r="226">
      <c r="H226" s="100"/>
    </row>
    <row r="227">
      <c r="H227" s="100"/>
    </row>
    <row r="228">
      <c r="H228" s="100"/>
    </row>
    <row r="229">
      <c r="H229" s="100"/>
    </row>
    <row r="230">
      <c r="H230" s="100"/>
    </row>
    <row r="231">
      <c r="H231" s="100"/>
    </row>
    <row r="232">
      <c r="H232" s="100"/>
    </row>
    <row r="233">
      <c r="H233" s="100"/>
    </row>
    <row r="234">
      <c r="H234" s="100"/>
    </row>
    <row r="235">
      <c r="H235" s="100"/>
    </row>
    <row r="236">
      <c r="H236" s="100"/>
    </row>
    <row r="237">
      <c r="H237" s="100"/>
    </row>
    <row r="238">
      <c r="H238" s="100"/>
    </row>
    <row r="239">
      <c r="H239" s="100"/>
    </row>
    <row r="240">
      <c r="H240" s="100"/>
    </row>
    <row r="241">
      <c r="H241" s="100"/>
    </row>
    <row r="242">
      <c r="H242" s="100"/>
    </row>
    <row r="243">
      <c r="H243" s="100"/>
    </row>
    <row r="244">
      <c r="H244" s="100"/>
    </row>
    <row r="245">
      <c r="H245" s="100"/>
    </row>
    <row r="246">
      <c r="H246" s="100"/>
    </row>
    <row r="247">
      <c r="H247" s="100"/>
    </row>
    <row r="248">
      <c r="H248" s="100"/>
    </row>
    <row r="249">
      <c r="H249" s="100"/>
    </row>
    <row r="250">
      <c r="H250" s="100"/>
    </row>
    <row r="251">
      <c r="H251" s="100"/>
    </row>
    <row r="252">
      <c r="H252" s="100"/>
    </row>
    <row r="253">
      <c r="H253" s="100"/>
    </row>
    <row r="254">
      <c r="H254" s="100"/>
    </row>
    <row r="255">
      <c r="H255" s="100"/>
    </row>
    <row r="256">
      <c r="H256" s="100"/>
    </row>
    <row r="257">
      <c r="H257" s="100"/>
    </row>
    <row r="258">
      <c r="H258" s="100"/>
    </row>
    <row r="259">
      <c r="H259" s="100"/>
    </row>
    <row r="260">
      <c r="H260" s="100"/>
    </row>
    <row r="261">
      <c r="H261" s="100"/>
    </row>
    <row r="262">
      <c r="H262" s="100"/>
    </row>
    <row r="263">
      <c r="H263" s="100"/>
    </row>
    <row r="264">
      <c r="H264" s="100"/>
    </row>
    <row r="265">
      <c r="H265" s="100"/>
    </row>
    <row r="266">
      <c r="H266" s="100"/>
    </row>
    <row r="267">
      <c r="H267" s="100"/>
    </row>
    <row r="268">
      <c r="H268" s="100"/>
    </row>
    <row r="269">
      <c r="H269" s="100"/>
    </row>
    <row r="270">
      <c r="H270" s="100"/>
    </row>
    <row r="271">
      <c r="H271" s="100"/>
    </row>
    <row r="272">
      <c r="H272" s="100"/>
    </row>
    <row r="273">
      <c r="H273" s="100"/>
    </row>
    <row r="274">
      <c r="H274" s="100"/>
    </row>
    <row r="275">
      <c r="H275" s="100"/>
    </row>
    <row r="276">
      <c r="H276" s="100"/>
    </row>
    <row r="277">
      <c r="H277" s="100"/>
    </row>
    <row r="278">
      <c r="H278" s="100"/>
    </row>
    <row r="279">
      <c r="H279" s="100"/>
    </row>
    <row r="280">
      <c r="H280" s="100"/>
    </row>
    <row r="281">
      <c r="H281" s="100"/>
    </row>
    <row r="282">
      <c r="H282" s="100"/>
    </row>
    <row r="283">
      <c r="H283" s="100"/>
    </row>
    <row r="284">
      <c r="H284" s="100"/>
    </row>
    <row r="285">
      <c r="H285" s="100"/>
    </row>
    <row r="286">
      <c r="H286" s="100"/>
    </row>
    <row r="287">
      <c r="H287" s="100"/>
    </row>
    <row r="288">
      <c r="H288" s="100"/>
    </row>
    <row r="289">
      <c r="H289" s="100"/>
    </row>
    <row r="290">
      <c r="H290" s="100"/>
    </row>
    <row r="291">
      <c r="H291" s="100"/>
    </row>
    <row r="292">
      <c r="H292" s="100"/>
    </row>
    <row r="293">
      <c r="H293" s="100"/>
    </row>
    <row r="294">
      <c r="H294" s="100"/>
    </row>
    <row r="295">
      <c r="H295" s="100"/>
    </row>
    <row r="296">
      <c r="H296" s="100"/>
    </row>
    <row r="297">
      <c r="H297" s="100"/>
    </row>
    <row r="298">
      <c r="H298" s="100"/>
    </row>
    <row r="299">
      <c r="H299" s="100"/>
    </row>
    <row r="300">
      <c r="H300" s="100"/>
    </row>
    <row r="301">
      <c r="H301" s="100"/>
    </row>
    <row r="302">
      <c r="H302" s="100"/>
    </row>
    <row r="303">
      <c r="H303" s="100"/>
    </row>
    <row r="304">
      <c r="H304" s="100"/>
    </row>
    <row r="305">
      <c r="H305" s="100"/>
    </row>
    <row r="306">
      <c r="H306" s="100"/>
    </row>
    <row r="307">
      <c r="H307" s="100"/>
    </row>
    <row r="308">
      <c r="H308" s="100"/>
    </row>
    <row r="309">
      <c r="H309" s="100"/>
    </row>
    <row r="310">
      <c r="H310" s="100"/>
    </row>
    <row r="311">
      <c r="H311" s="100"/>
    </row>
    <row r="312">
      <c r="H312" s="100"/>
    </row>
    <row r="313">
      <c r="H313" s="100"/>
    </row>
    <row r="314">
      <c r="H314" s="100"/>
    </row>
    <row r="315">
      <c r="H315" s="100"/>
    </row>
    <row r="316">
      <c r="H316" s="100"/>
    </row>
    <row r="317">
      <c r="H317" s="100"/>
    </row>
    <row r="318">
      <c r="H318" s="100"/>
    </row>
    <row r="319">
      <c r="H319" s="100"/>
    </row>
    <row r="320">
      <c r="H320" s="100"/>
    </row>
    <row r="321">
      <c r="H321" s="100"/>
    </row>
    <row r="322">
      <c r="H322" s="100"/>
    </row>
    <row r="323">
      <c r="H323" s="100"/>
    </row>
    <row r="324">
      <c r="H324" s="100"/>
    </row>
    <row r="325">
      <c r="H325" s="100"/>
    </row>
    <row r="326">
      <c r="H326" s="100"/>
    </row>
    <row r="327">
      <c r="H327" s="100"/>
    </row>
    <row r="328">
      <c r="H328" s="100"/>
    </row>
    <row r="329">
      <c r="H329" s="100"/>
    </row>
    <row r="330">
      <c r="H330" s="100"/>
    </row>
    <row r="331">
      <c r="H331" s="100"/>
    </row>
    <row r="332">
      <c r="H332" s="100"/>
    </row>
    <row r="333">
      <c r="H333" s="100"/>
    </row>
    <row r="334">
      <c r="H334" s="100"/>
    </row>
    <row r="335">
      <c r="H335" s="100"/>
    </row>
    <row r="336">
      <c r="H336" s="100"/>
    </row>
    <row r="337">
      <c r="H337" s="100"/>
    </row>
    <row r="338">
      <c r="H338" s="100"/>
    </row>
    <row r="339">
      <c r="H339" s="100"/>
    </row>
    <row r="340">
      <c r="H340" s="100"/>
    </row>
    <row r="341">
      <c r="H341" s="100"/>
    </row>
    <row r="342">
      <c r="H342" s="100"/>
    </row>
    <row r="343">
      <c r="H343" s="100"/>
    </row>
    <row r="344">
      <c r="H344" s="100"/>
    </row>
    <row r="345">
      <c r="H345" s="100"/>
    </row>
    <row r="346">
      <c r="H346" s="100"/>
    </row>
    <row r="347">
      <c r="H347" s="100"/>
    </row>
    <row r="348">
      <c r="H348" s="100"/>
    </row>
    <row r="349">
      <c r="H349" s="100"/>
    </row>
    <row r="350">
      <c r="H350" s="100"/>
    </row>
    <row r="351">
      <c r="H351" s="100"/>
    </row>
    <row r="352">
      <c r="H352" s="100"/>
    </row>
    <row r="353">
      <c r="H353" s="100"/>
    </row>
    <row r="354">
      <c r="H354" s="100"/>
    </row>
    <row r="355">
      <c r="H355" s="100"/>
    </row>
    <row r="356">
      <c r="H356" s="100"/>
    </row>
    <row r="357">
      <c r="H357" s="100"/>
    </row>
    <row r="358">
      <c r="H358" s="100"/>
    </row>
    <row r="359">
      <c r="H359" s="100"/>
    </row>
    <row r="360">
      <c r="H360" s="100"/>
    </row>
    <row r="361">
      <c r="H361" s="100"/>
    </row>
    <row r="362">
      <c r="H362" s="100"/>
    </row>
    <row r="363">
      <c r="H363" s="100"/>
    </row>
    <row r="364">
      <c r="H364" s="100"/>
    </row>
    <row r="365">
      <c r="H365" s="100"/>
    </row>
    <row r="366">
      <c r="H366" s="100"/>
    </row>
    <row r="367">
      <c r="H367" s="100"/>
    </row>
    <row r="368">
      <c r="H368" s="100"/>
    </row>
    <row r="369">
      <c r="H369" s="100"/>
    </row>
    <row r="370">
      <c r="H370" s="100"/>
    </row>
    <row r="371">
      <c r="H371" s="100"/>
    </row>
    <row r="372">
      <c r="H372" s="100"/>
    </row>
    <row r="373">
      <c r="H373" s="100"/>
    </row>
    <row r="374">
      <c r="H374" s="100"/>
    </row>
    <row r="375">
      <c r="H375" s="100"/>
    </row>
    <row r="376">
      <c r="H376" s="100"/>
    </row>
    <row r="377">
      <c r="H377" s="100"/>
    </row>
    <row r="378">
      <c r="H378" s="100"/>
    </row>
    <row r="379">
      <c r="H379" s="100"/>
    </row>
    <row r="380">
      <c r="H380" s="100"/>
    </row>
    <row r="381">
      <c r="H381" s="100"/>
    </row>
    <row r="382">
      <c r="H382" s="100"/>
    </row>
    <row r="383">
      <c r="H383" s="100"/>
    </row>
    <row r="384">
      <c r="H384" s="100"/>
    </row>
    <row r="385">
      <c r="H385" s="100"/>
    </row>
    <row r="386">
      <c r="H386" s="100"/>
    </row>
    <row r="387">
      <c r="H387" s="100"/>
    </row>
    <row r="388">
      <c r="H388" s="100"/>
    </row>
    <row r="389">
      <c r="H389" s="100"/>
    </row>
    <row r="390">
      <c r="H390" s="100"/>
    </row>
    <row r="391">
      <c r="H391" s="100"/>
    </row>
    <row r="392">
      <c r="H392" s="100"/>
    </row>
    <row r="393">
      <c r="H393" s="100"/>
    </row>
    <row r="394">
      <c r="H394" s="100"/>
    </row>
    <row r="395">
      <c r="H395" s="100"/>
    </row>
    <row r="396">
      <c r="H396" s="100"/>
    </row>
    <row r="397">
      <c r="H397" s="100"/>
    </row>
    <row r="398">
      <c r="H398" s="100"/>
    </row>
    <row r="399">
      <c r="H399" s="100"/>
    </row>
    <row r="400">
      <c r="H400" s="100"/>
    </row>
    <row r="401">
      <c r="H401" s="100"/>
    </row>
    <row r="402">
      <c r="H402" s="100"/>
    </row>
    <row r="403">
      <c r="H403" s="100"/>
    </row>
    <row r="404">
      <c r="H404" s="100"/>
    </row>
    <row r="405">
      <c r="H405" s="100"/>
    </row>
    <row r="406">
      <c r="H406" s="100"/>
    </row>
    <row r="407">
      <c r="H407" s="100"/>
    </row>
    <row r="408">
      <c r="H408" s="100"/>
    </row>
    <row r="409">
      <c r="H409" s="100"/>
    </row>
    <row r="410">
      <c r="H410" s="100"/>
    </row>
    <row r="411">
      <c r="H411" s="100"/>
    </row>
    <row r="412">
      <c r="H412" s="100"/>
    </row>
    <row r="413">
      <c r="H413" s="100"/>
    </row>
    <row r="414">
      <c r="H414" s="100"/>
    </row>
    <row r="415">
      <c r="H415" s="100"/>
    </row>
    <row r="416">
      <c r="H416" s="100"/>
    </row>
    <row r="417">
      <c r="H417" s="100"/>
    </row>
    <row r="418">
      <c r="H418" s="100"/>
    </row>
    <row r="419">
      <c r="H419" s="100"/>
    </row>
    <row r="420">
      <c r="H420" s="100"/>
    </row>
    <row r="421">
      <c r="H421" s="100"/>
    </row>
    <row r="422">
      <c r="H422" s="100"/>
    </row>
    <row r="423">
      <c r="H423" s="100"/>
    </row>
    <row r="424">
      <c r="H424" s="100"/>
    </row>
    <row r="425">
      <c r="H425" s="100"/>
    </row>
    <row r="426">
      <c r="H426" s="100"/>
    </row>
    <row r="427">
      <c r="H427" s="100"/>
    </row>
    <row r="428">
      <c r="H428" s="100"/>
    </row>
    <row r="429">
      <c r="H429" s="100"/>
    </row>
    <row r="430">
      <c r="H430" s="100"/>
    </row>
    <row r="431">
      <c r="H431" s="100"/>
    </row>
    <row r="432">
      <c r="H432" s="100"/>
    </row>
    <row r="433">
      <c r="H433" s="100"/>
    </row>
    <row r="434">
      <c r="H434" s="100"/>
    </row>
    <row r="435">
      <c r="H435" s="100"/>
    </row>
    <row r="436">
      <c r="H436" s="100"/>
    </row>
    <row r="437">
      <c r="H437" s="100"/>
    </row>
    <row r="438">
      <c r="H438" s="100"/>
    </row>
    <row r="439">
      <c r="H439" s="100"/>
    </row>
    <row r="440">
      <c r="H440" s="100"/>
    </row>
    <row r="441">
      <c r="H441" s="100"/>
    </row>
    <row r="442">
      <c r="H442" s="100"/>
    </row>
    <row r="443">
      <c r="H443" s="100"/>
    </row>
    <row r="444">
      <c r="H444" s="100"/>
    </row>
    <row r="445">
      <c r="H445" s="100"/>
    </row>
    <row r="446">
      <c r="H446" s="100"/>
    </row>
    <row r="447">
      <c r="H447" s="100"/>
    </row>
    <row r="448">
      <c r="H448" s="100"/>
    </row>
    <row r="449">
      <c r="H449" s="100"/>
    </row>
    <row r="450">
      <c r="H450" s="100"/>
    </row>
    <row r="451">
      <c r="H451" s="100"/>
    </row>
    <row r="452">
      <c r="H452" s="100"/>
    </row>
    <row r="453">
      <c r="H453" s="100"/>
    </row>
    <row r="454">
      <c r="H454" s="100"/>
    </row>
    <row r="455">
      <c r="H455" s="100"/>
    </row>
    <row r="456">
      <c r="H456" s="100"/>
    </row>
    <row r="457">
      <c r="H457" s="100"/>
    </row>
    <row r="458">
      <c r="H458" s="100"/>
    </row>
    <row r="459">
      <c r="H459" s="100"/>
    </row>
    <row r="460">
      <c r="H460" s="100"/>
    </row>
    <row r="461">
      <c r="H461" s="100"/>
    </row>
    <row r="462">
      <c r="H462" s="100"/>
    </row>
    <row r="463">
      <c r="H463" s="100"/>
    </row>
    <row r="464">
      <c r="H464" s="100"/>
    </row>
    <row r="465">
      <c r="H465" s="100"/>
    </row>
    <row r="466">
      <c r="H466" s="100"/>
    </row>
    <row r="467">
      <c r="H467" s="100"/>
    </row>
    <row r="468">
      <c r="H468" s="100"/>
    </row>
    <row r="469">
      <c r="H469" s="100"/>
    </row>
    <row r="470">
      <c r="H470" s="100"/>
    </row>
    <row r="471">
      <c r="H471" s="100"/>
    </row>
    <row r="472">
      <c r="H472" s="100"/>
    </row>
    <row r="473">
      <c r="H473" s="100"/>
    </row>
    <row r="474">
      <c r="H474" s="100"/>
    </row>
    <row r="475">
      <c r="H475" s="100"/>
    </row>
    <row r="476">
      <c r="H476" s="100"/>
    </row>
    <row r="477">
      <c r="H477" s="100"/>
    </row>
    <row r="478">
      <c r="H478" s="100"/>
    </row>
    <row r="479">
      <c r="H479" s="100"/>
    </row>
    <row r="480">
      <c r="H480" s="100"/>
    </row>
    <row r="481">
      <c r="H481" s="100"/>
    </row>
    <row r="482">
      <c r="H482" s="100"/>
    </row>
    <row r="483">
      <c r="H483" s="100"/>
    </row>
    <row r="484">
      <c r="H484" s="100"/>
    </row>
    <row r="485">
      <c r="H485" s="100"/>
    </row>
    <row r="486">
      <c r="H486" s="100"/>
    </row>
    <row r="487">
      <c r="H487" s="100"/>
    </row>
    <row r="488">
      <c r="H488" s="100"/>
    </row>
    <row r="489">
      <c r="H489" s="100"/>
    </row>
    <row r="490">
      <c r="H490" s="100"/>
    </row>
    <row r="491">
      <c r="H491" s="100"/>
    </row>
    <row r="492">
      <c r="H492" s="100"/>
    </row>
    <row r="493">
      <c r="H493" s="100"/>
    </row>
    <row r="494">
      <c r="H494" s="100"/>
    </row>
    <row r="495">
      <c r="H495" s="100"/>
    </row>
    <row r="496">
      <c r="H496" s="100"/>
    </row>
    <row r="497">
      <c r="H497" s="100"/>
    </row>
    <row r="498">
      <c r="H498" s="100"/>
    </row>
    <row r="499">
      <c r="H499" s="100"/>
    </row>
    <row r="500">
      <c r="H500" s="100"/>
    </row>
    <row r="501">
      <c r="H501" s="100"/>
    </row>
    <row r="502">
      <c r="H502" s="100"/>
    </row>
    <row r="503">
      <c r="H503" s="100"/>
    </row>
    <row r="504">
      <c r="H504" s="100"/>
    </row>
    <row r="505">
      <c r="H505" s="100"/>
    </row>
    <row r="506">
      <c r="H506" s="100"/>
    </row>
    <row r="507">
      <c r="H507" s="100"/>
    </row>
    <row r="508">
      <c r="H508" s="100"/>
    </row>
    <row r="509">
      <c r="H509" s="100"/>
    </row>
    <row r="510">
      <c r="H510" s="100"/>
    </row>
    <row r="511">
      <c r="H511" s="100"/>
    </row>
    <row r="512">
      <c r="H512" s="100"/>
    </row>
    <row r="513">
      <c r="H513" s="100"/>
    </row>
    <row r="514">
      <c r="H514" s="100"/>
    </row>
    <row r="515">
      <c r="H515" s="100"/>
    </row>
    <row r="516">
      <c r="H516" s="100"/>
    </row>
    <row r="517">
      <c r="H517" s="100"/>
    </row>
    <row r="518">
      <c r="H518" s="100"/>
    </row>
    <row r="519">
      <c r="H519" s="100"/>
    </row>
    <row r="520">
      <c r="H520" s="100"/>
    </row>
    <row r="521">
      <c r="H521" s="100"/>
    </row>
    <row r="522">
      <c r="H522" s="100"/>
    </row>
    <row r="523">
      <c r="H523" s="100"/>
    </row>
    <row r="524">
      <c r="H524" s="100"/>
    </row>
    <row r="525">
      <c r="H525" s="100"/>
    </row>
    <row r="526">
      <c r="H526" s="100"/>
    </row>
    <row r="527">
      <c r="H527" s="100"/>
    </row>
    <row r="528">
      <c r="H528" s="100"/>
    </row>
    <row r="529">
      <c r="H529" s="100"/>
    </row>
    <row r="530">
      <c r="H530" s="100"/>
    </row>
    <row r="531">
      <c r="H531" s="100"/>
    </row>
    <row r="532">
      <c r="H532" s="100"/>
    </row>
    <row r="533">
      <c r="H533" s="100"/>
    </row>
    <row r="534">
      <c r="H534" s="100"/>
    </row>
    <row r="535">
      <c r="H535" s="100"/>
    </row>
    <row r="536">
      <c r="H536" s="100"/>
    </row>
    <row r="537">
      <c r="H537" s="100"/>
    </row>
    <row r="538">
      <c r="H538" s="100"/>
    </row>
    <row r="539">
      <c r="H539" s="100"/>
    </row>
    <row r="540">
      <c r="H540" s="100"/>
    </row>
    <row r="541">
      <c r="H541" s="100"/>
    </row>
    <row r="542">
      <c r="H542" s="100"/>
    </row>
    <row r="543">
      <c r="H543" s="100"/>
    </row>
    <row r="544">
      <c r="H544" s="100"/>
    </row>
    <row r="545">
      <c r="H545" s="100"/>
    </row>
    <row r="546">
      <c r="H546" s="100"/>
    </row>
    <row r="547">
      <c r="H547" s="100"/>
    </row>
    <row r="548">
      <c r="H548" s="100"/>
    </row>
    <row r="549">
      <c r="H549" s="100"/>
    </row>
    <row r="550">
      <c r="H550" s="100"/>
    </row>
    <row r="551">
      <c r="H551" s="100"/>
    </row>
    <row r="552">
      <c r="H552" s="100"/>
    </row>
    <row r="553">
      <c r="H553" s="100"/>
    </row>
    <row r="554">
      <c r="H554" s="100"/>
    </row>
    <row r="555">
      <c r="H555" s="100"/>
    </row>
    <row r="556">
      <c r="H556" s="100"/>
    </row>
    <row r="557">
      <c r="H557" s="100"/>
    </row>
    <row r="558">
      <c r="H558" s="100"/>
    </row>
    <row r="559">
      <c r="H559" s="100"/>
    </row>
    <row r="560">
      <c r="H560" s="100"/>
    </row>
    <row r="561">
      <c r="H561" s="100"/>
    </row>
    <row r="562">
      <c r="H562" s="100"/>
    </row>
    <row r="563">
      <c r="H563" s="100"/>
    </row>
    <row r="564">
      <c r="H564" s="100"/>
    </row>
    <row r="565">
      <c r="H565" s="100"/>
    </row>
    <row r="566">
      <c r="H566" s="100"/>
    </row>
    <row r="567">
      <c r="H567" s="100"/>
    </row>
    <row r="568">
      <c r="H568" s="100"/>
    </row>
    <row r="569">
      <c r="H569" s="100"/>
    </row>
    <row r="570">
      <c r="H570" s="100"/>
    </row>
    <row r="571">
      <c r="H571" s="100"/>
    </row>
    <row r="572">
      <c r="H572" s="100"/>
    </row>
    <row r="573">
      <c r="H573" s="100"/>
    </row>
    <row r="574">
      <c r="H574" s="100"/>
    </row>
    <row r="575">
      <c r="H575" s="100"/>
    </row>
    <row r="576">
      <c r="H576" s="100"/>
    </row>
    <row r="577">
      <c r="H577" s="100"/>
    </row>
    <row r="578">
      <c r="H578" s="100"/>
    </row>
    <row r="579">
      <c r="H579" s="100"/>
    </row>
    <row r="580">
      <c r="H580" s="100"/>
    </row>
    <row r="581">
      <c r="H581" s="100"/>
    </row>
    <row r="582">
      <c r="H582" s="100"/>
    </row>
    <row r="583">
      <c r="H583" s="100"/>
    </row>
    <row r="584">
      <c r="H584" s="100"/>
    </row>
    <row r="585">
      <c r="H585" s="100"/>
    </row>
    <row r="586">
      <c r="H586" s="100"/>
    </row>
    <row r="587">
      <c r="H587" s="100"/>
    </row>
    <row r="588">
      <c r="H588" s="100"/>
    </row>
    <row r="589">
      <c r="H589" s="100"/>
    </row>
    <row r="590">
      <c r="H590" s="100"/>
    </row>
    <row r="591">
      <c r="H591" s="100"/>
    </row>
    <row r="592">
      <c r="H592" s="100"/>
    </row>
    <row r="593">
      <c r="H593" s="100"/>
    </row>
    <row r="594">
      <c r="H594" s="100"/>
    </row>
    <row r="595">
      <c r="H595" s="100"/>
    </row>
    <row r="596">
      <c r="H596" s="100"/>
    </row>
    <row r="597">
      <c r="H597" s="100"/>
    </row>
    <row r="598">
      <c r="H598" s="100"/>
    </row>
    <row r="599">
      <c r="H599" s="100"/>
    </row>
    <row r="600">
      <c r="H600" s="100"/>
    </row>
    <row r="601">
      <c r="H601" s="100"/>
    </row>
    <row r="602">
      <c r="H602" s="100"/>
    </row>
    <row r="603">
      <c r="H603" s="100"/>
    </row>
    <row r="604">
      <c r="H604" s="100"/>
    </row>
    <row r="605">
      <c r="H605" s="100"/>
    </row>
    <row r="606">
      <c r="H606" s="100"/>
    </row>
    <row r="607">
      <c r="H607" s="100"/>
    </row>
    <row r="608">
      <c r="H608" s="100"/>
    </row>
    <row r="609">
      <c r="H609" s="100"/>
    </row>
    <row r="610">
      <c r="H610" s="100"/>
    </row>
    <row r="611">
      <c r="H611" s="100"/>
    </row>
    <row r="612">
      <c r="H612" s="100"/>
    </row>
    <row r="613">
      <c r="H613" s="100"/>
    </row>
    <row r="614">
      <c r="H614" s="100"/>
    </row>
    <row r="615">
      <c r="H615" s="100"/>
    </row>
    <row r="616">
      <c r="H616" s="100"/>
    </row>
    <row r="617">
      <c r="H617" s="100"/>
    </row>
    <row r="618">
      <c r="H618" s="100"/>
    </row>
    <row r="619">
      <c r="H619" s="100"/>
    </row>
    <row r="620">
      <c r="H620" s="100"/>
    </row>
    <row r="621">
      <c r="H621" s="100"/>
    </row>
    <row r="622">
      <c r="H622" s="100"/>
    </row>
    <row r="623">
      <c r="H623" s="100"/>
    </row>
    <row r="624">
      <c r="H624" s="100"/>
    </row>
    <row r="625">
      <c r="H625" s="100"/>
    </row>
    <row r="626">
      <c r="H626" s="100"/>
    </row>
    <row r="627">
      <c r="H627" s="100"/>
    </row>
    <row r="628">
      <c r="H628" s="100"/>
    </row>
    <row r="629">
      <c r="H629" s="100"/>
    </row>
    <row r="630">
      <c r="H630" s="100"/>
    </row>
    <row r="631">
      <c r="H631" s="100"/>
    </row>
    <row r="632">
      <c r="H632" s="100"/>
    </row>
    <row r="633">
      <c r="H633" s="100"/>
    </row>
    <row r="634">
      <c r="H634" s="100"/>
    </row>
    <row r="635">
      <c r="H635" s="100"/>
    </row>
    <row r="636">
      <c r="H636" s="100"/>
    </row>
    <row r="637">
      <c r="H637" s="100"/>
    </row>
    <row r="638">
      <c r="H638" s="100"/>
    </row>
    <row r="639">
      <c r="H639" s="100"/>
    </row>
    <row r="640">
      <c r="H640" s="100"/>
    </row>
    <row r="641">
      <c r="H641" s="100"/>
    </row>
    <row r="642">
      <c r="H642" s="100"/>
    </row>
    <row r="643">
      <c r="H643" s="100"/>
    </row>
    <row r="644">
      <c r="H644" s="100"/>
    </row>
    <row r="645">
      <c r="H645" s="100"/>
    </row>
    <row r="646">
      <c r="H646" s="100"/>
    </row>
    <row r="647">
      <c r="H647" s="100"/>
    </row>
    <row r="648">
      <c r="H648" s="100"/>
    </row>
    <row r="649">
      <c r="H649" s="100"/>
    </row>
    <row r="650">
      <c r="H650" s="100"/>
    </row>
    <row r="651">
      <c r="H651" s="100"/>
    </row>
    <row r="652">
      <c r="H652" s="100"/>
    </row>
    <row r="653">
      <c r="H653" s="100"/>
    </row>
    <row r="654">
      <c r="H654" s="100"/>
    </row>
    <row r="655">
      <c r="H655" s="100"/>
    </row>
    <row r="656">
      <c r="H656" s="100"/>
    </row>
    <row r="657">
      <c r="H657" s="100"/>
    </row>
    <row r="658">
      <c r="H658" s="100"/>
    </row>
    <row r="659">
      <c r="H659" s="100"/>
    </row>
    <row r="660">
      <c r="H660" s="100"/>
    </row>
    <row r="661">
      <c r="H661" s="100"/>
    </row>
    <row r="662">
      <c r="H662" s="100"/>
    </row>
    <row r="663">
      <c r="H663" s="100"/>
    </row>
    <row r="664">
      <c r="H664" s="100"/>
    </row>
    <row r="665">
      <c r="H665" s="100"/>
    </row>
    <row r="666">
      <c r="H666" s="100"/>
    </row>
    <row r="667">
      <c r="H667" s="100"/>
    </row>
    <row r="668">
      <c r="H668" s="100"/>
    </row>
    <row r="669">
      <c r="H669" s="100"/>
    </row>
    <row r="670">
      <c r="H670" s="100"/>
    </row>
    <row r="671">
      <c r="H671" s="100"/>
    </row>
    <row r="672">
      <c r="H672" s="100"/>
    </row>
    <row r="673">
      <c r="H673" s="100"/>
    </row>
    <row r="674">
      <c r="H674" s="100"/>
    </row>
    <row r="675">
      <c r="H675" s="100"/>
    </row>
    <row r="676">
      <c r="H676" s="100"/>
    </row>
    <row r="677">
      <c r="H677" s="100"/>
    </row>
    <row r="678">
      <c r="H678" s="100"/>
    </row>
    <row r="679">
      <c r="H679" s="100"/>
    </row>
    <row r="680">
      <c r="H680" s="100"/>
    </row>
    <row r="681">
      <c r="H681" s="100"/>
    </row>
    <row r="682">
      <c r="H682" s="100"/>
    </row>
    <row r="683">
      <c r="H683" s="100"/>
    </row>
    <row r="684">
      <c r="H684" s="100"/>
    </row>
    <row r="685">
      <c r="H685" s="100"/>
    </row>
    <row r="686">
      <c r="H686" s="100"/>
    </row>
    <row r="687">
      <c r="H687" s="100"/>
    </row>
    <row r="688">
      <c r="H688" s="100"/>
    </row>
    <row r="689">
      <c r="H689" s="100"/>
    </row>
    <row r="690">
      <c r="H690" s="100"/>
    </row>
    <row r="691">
      <c r="H691" s="100"/>
    </row>
    <row r="692">
      <c r="H692" s="100"/>
    </row>
    <row r="693">
      <c r="H693" s="100"/>
    </row>
    <row r="694">
      <c r="H694" s="100"/>
    </row>
    <row r="695">
      <c r="H695" s="100"/>
    </row>
    <row r="696">
      <c r="H696" s="100"/>
    </row>
    <row r="697">
      <c r="H697" s="100"/>
    </row>
    <row r="698">
      <c r="H698" s="100"/>
    </row>
    <row r="699">
      <c r="H699" s="100"/>
    </row>
    <row r="700">
      <c r="H700" s="100"/>
    </row>
    <row r="701">
      <c r="H701" s="100"/>
    </row>
    <row r="702">
      <c r="H702" s="100"/>
    </row>
    <row r="703">
      <c r="H703" s="100"/>
    </row>
    <row r="704">
      <c r="H704" s="100"/>
    </row>
    <row r="705">
      <c r="H705" s="100"/>
    </row>
    <row r="706">
      <c r="H706" s="100"/>
    </row>
    <row r="707">
      <c r="H707" s="100"/>
    </row>
    <row r="708">
      <c r="H708" s="100"/>
    </row>
    <row r="709">
      <c r="H709" s="100"/>
    </row>
    <row r="710">
      <c r="H710" s="100"/>
    </row>
    <row r="711">
      <c r="H711" s="100"/>
    </row>
    <row r="712">
      <c r="H712" s="100"/>
    </row>
    <row r="713">
      <c r="H713" s="100"/>
    </row>
    <row r="714">
      <c r="H714" s="100"/>
    </row>
    <row r="715">
      <c r="H715" s="100"/>
    </row>
    <row r="716">
      <c r="H716" s="100"/>
    </row>
    <row r="717">
      <c r="H717" s="100"/>
    </row>
    <row r="718">
      <c r="H718" s="100"/>
    </row>
    <row r="719">
      <c r="H719" s="100"/>
    </row>
    <row r="720">
      <c r="H720" s="100"/>
    </row>
    <row r="721">
      <c r="H721" s="100"/>
    </row>
    <row r="722">
      <c r="H722" s="100"/>
    </row>
    <row r="723">
      <c r="H723" s="100"/>
    </row>
    <row r="724">
      <c r="H724" s="100"/>
    </row>
    <row r="725">
      <c r="H725" s="100"/>
    </row>
    <row r="726">
      <c r="H726" s="100"/>
    </row>
    <row r="727">
      <c r="H727" s="100"/>
    </row>
    <row r="728">
      <c r="H728" s="100"/>
    </row>
    <row r="729">
      <c r="H729" s="100"/>
    </row>
    <row r="730">
      <c r="H730" s="100"/>
    </row>
    <row r="731">
      <c r="H731" s="100"/>
    </row>
    <row r="732">
      <c r="H732" s="100"/>
    </row>
    <row r="733">
      <c r="H733" s="100"/>
    </row>
    <row r="734">
      <c r="H734" s="100"/>
    </row>
    <row r="735">
      <c r="H735" s="100"/>
    </row>
    <row r="736">
      <c r="H736" s="100"/>
    </row>
    <row r="737">
      <c r="H737" s="100"/>
    </row>
    <row r="738">
      <c r="H738" s="100"/>
    </row>
    <row r="739">
      <c r="H739" s="100"/>
    </row>
    <row r="740">
      <c r="H740" s="100"/>
    </row>
    <row r="741">
      <c r="H741" s="100"/>
    </row>
    <row r="742">
      <c r="H742" s="100"/>
    </row>
    <row r="743">
      <c r="H743" s="100"/>
    </row>
    <row r="744">
      <c r="H744" s="100"/>
    </row>
    <row r="745">
      <c r="H745" s="100"/>
    </row>
    <row r="746">
      <c r="H746" s="100"/>
    </row>
    <row r="747">
      <c r="H747" s="100"/>
    </row>
    <row r="748">
      <c r="H748" s="100"/>
    </row>
    <row r="749">
      <c r="H749" s="100"/>
    </row>
    <row r="750">
      <c r="H750" s="100"/>
    </row>
    <row r="751">
      <c r="H751" s="100"/>
    </row>
    <row r="752">
      <c r="H752" s="100"/>
    </row>
    <row r="753">
      <c r="H753" s="100"/>
    </row>
    <row r="754">
      <c r="H754" s="100"/>
    </row>
    <row r="755">
      <c r="H755" s="100"/>
    </row>
    <row r="756">
      <c r="H756" s="100"/>
    </row>
    <row r="757">
      <c r="H757" s="100"/>
    </row>
    <row r="758">
      <c r="H758" s="100"/>
    </row>
    <row r="759">
      <c r="H759" s="100"/>
    </row>
    <row r="760">
      <c r="H760" s="100"/>
    </row>
    <row r="761">
      <c r="H761" s="100"/>
    </row>
    <row r="762">
      <c r="H762" s="100"/>
    </row>
    <row r="763">
      <c r="H763" s="100"/>
    </row>
    <row r="764">
      <c r="H764" s="100"/>
    </row>
    <row r="765">
      <c r="H765" s="100"/>
    </row>
    <row r="766">
      <c r="H766" s="100"/>
    </row>
    <row r="767">
      <c r="H767" s="100"/>
    </row>
    <row r="768">
      <c r="H768" s="100"/>
    </row>
    <row r="769">
      <c r="H769" s="100"/>
    </row>
    <row r="770">
      <c r="H770" s="100"/>
    </row>
    <row r="771">
      <c r="H771" s="100"/>
    </row>
    <row r="772">
      <c r="H772" s="100"/>
    </row>
    <row r="773">
      <c r="H773" s="100"/>
    </row>
    <row r="774">
      <c r="H774" s="100"/>
    </row>
    <row r="775">
      <c r="H775" s="100"/>
    </row>
    <row r="776">
      <c r="H776" s="100"/>
    </row>
    <row r="777">
      <c r="H777" s="100"/>
    </row>
    <row r="778">
      <c r="H778" s="100"/>
    </row>
    <row r="779">
      <c r="H779" s="100"/>
    </row>
    <row r="780">
      <c r="H780" s="100"/>
    </row>
    <row r="781">
      <c r="H781" s="100"/>
    </row>
    <row r="782">
      <c r="H782" s="100"/>
    </row>
    <row r="783">
      <c r="H783" s="100"/>
    </row>
    <row r="784">
      <c r="H784" s="100"/>
    </row>
    <row r="785">
      <c r="H785" s="100"/>
    </row>
    <row r="786">
      <c r="H786" s="100"/>
    </row>
    <row r="787">
      <c r="H787" s="100"/>
    </row>
    <row r="788">
      <c r="H788" s="100"/>
    </row>
    <row r="789">
      <c r="H789" s="100"/>
    </row>
    <row r="790">
      <c r="H790" s="100"/>
    </row>
    <row r="791">
      <c r="H791" s="100"/>
    </row>
    <row r="792">
      <c r="H792" s="100"/>
    </row>
    <row r="793">
      <c r="H793" s="100"/>
    </row>
    <row r="794">
      <c r="H794" s="100"/>
    </row>
    <row r="795">
      <c r="H795" s="100"/>
    </row>
    <row r="796">
      <c r="H796" s="100"/>
    </row>
    <row r="797">
      <c r="H797" s="100"/>
    </row>
    <row r="798">
      <c r="H798" s="100"/>
    </row>
    <row r="799">
      <c r="H799" s="100"/>
    </row>
    <row r="800">
      <c r="H800" s="100"/>
    </row>
    <row r="801">
      <c r="H801" s="100"/>
    </row>
    <row r="802">
      <c r="H802" s="100"/>
    </row>
    <row r="803">
      <c r="H803" s="100"/>
    </row>
    <row r="804">
      <c r="H804" s="100"/>
    </row>
    <row r="805">
      <c r="H805" s="100"/>
    </row>
    <row r="806">
      <c r="H806" s="100"/>
    </row>
    <row r="807">
      <c r="H807" s="100"/>
    </row>
    <row r="808">
      <c r="H808" s="100"/>
    </row>
    <row r="809">
      <c r="H809" s="100"/>
    </row>
    <row r="810">
      <c r="H810" s="100"/>
    </row>
    <row r="811">
      <c r="H811" s="100"/>
    </row>
    <row r="812">
      <c r="H812" s="100"/>
    </row>
    <row r="813">
      <c r="H813" s="100"/>
    </row>
    <row r="814">
      <c r="H814" s="100"/>
    </row>
    <row r="815">
      <c r="H815" s="100"/>
    </row>
    <row r="816">
      <c r="H816" s="100"/>
    </row>
    <row r="817">
      <c r="H817" s="100"/>
    </row>
    <row r="818">
      <c r="H818" s="100"/>
    </row>
    <row r="819">
      <c r="H819" s="100"/>
    </row>
    <row r="820">
      <c r="H820" s="100"/>
    </row>
    <row r="821">
      <c r="H821" s="100"/>
    </row>
    <row r="822">
      <c r="H822" s="100"/>
    </row>
    <row r="823">
      <c r="H823" s="100"/>
    </row>
    <row r="824">
      <c r="H824" s="100"/>
    </row>
    <row r="825">
      <c r="H825" s="100"/>
    </row>
    <row r="826">
      <c r="H826" s="100"/>
    </row>
    <row r="827">
      <c r="H827" s="100"/>
    </row>
    <row r="828">
      <c r="H828" s="100"/>
    </row>
    <row r="829">
      <c r="H829" s="100"/>
    </row>
    <row r="830">
      <c r="H830" s="100"/>
    </row>
    <row r="831">
      <c r="H831" s="100"/>
    </row>
    <row r="832">
      <c r="H832" s="100"/>
    </row>
    <row r="833">
      <c r="H833" s="100"/>
    </row>
    <row r="834">
      <c r="H834" s="100"/>
    </row>
    <row r="835">
      <c r="H835" s="100"/>
    </row>
    <row r="836">
      <c r="H836" s="100"/>
    </row>
    <row r="837">
      <c r="H837" s="100"/>
    </row>
    <row r="838">
      <c r="H838" s="100"/>
    </row>
    <row r="839">
      <c r="H839" s="100"/>
    </row>
    <row r="840">
      <c r="H840" s="100"/>
    </row>
    <row r="841">
      <c r="H841" s="100"/>
    </row>
    <row r="842">
      <c r="H842" s="100"/>
    </row>
    <row r="843">
      <c r="H843" s="100"/>
    </row>
    <row r="844">
      <c r="H844" s="100"/>
    </row>
    <row r="845">
      <c r="H845" s="100"/>
    </row>
    <row r="846">
      <c r="H846" s="100"/>
    </row>
    <row r="847">
      <c r="H847" s="100"/>
    </row>
    <row r="848">
      <c r="H848" s="100"/>
    </row>
    <row r="849">
      <c r="H849" s="100"/>
    </row>
    <row r="850">
      <c r="H850" s="100"/>
    </row>
    <row r="851">
      <c r="H851" s="100"/>
    </row>
    <row r="852">
      <c r="H852" s="100"/>
    </row>
    <row r="853">
      <c r="H853" s="100"/>
    </row>
    <row r="854">
      <c r="H854" s="100"/>
    </row>
    <row r="855">
      <c r="H855" s="100"/>
    </row>
    <row r="856">
      <c r="H856" s="100"/>
    </row>
    <row r="857">
      <c r="H857" s="100"/>
    </row>
    <row r="858">
      <c r="H858" s="100"/>
    </row>
    <row r="859">
      <c r="H859" s="100"/>
    </row>
    <row r="860">
      <c r="H860" s="100"/>
    </row>
    <row r="861">
      <c r="H861" s="100"/>
    </row>
    <row r="862">
      <c r="H862" s="100"/>
    </row>
    <row r="863">
      <c r="H863" s="100"/>
    </row>
    <row r="864">
      <c r="H864" s="100"/>
    </row>
    <row r="865">
      <c r="H865" s="100"/>
    </row>
    <row r="866">
      <c r="H866" s="100"/>
    </row>
    <row r="867">
      <c r="H867" s="100"/>
    </row>
    <row r="868">
      <c r="H868" s="100"/>
    </row>
    <row r="869">
      <c r="H869" s="100"/>
    </row>
    <row r="870">
      <c r="H870" s="100"/>
    </row>
    <row r="871">
      <c r="H871" s="100"/>
    </row>
    <row r="872">
      <c r="H872" s="100"/>
    </row>
    <row r="873">
      <c r="H873" s="100"/>
    </row>
    <row r="874">
      <c r="H874" s="100"/>
    </row>
    <row r="875">
      <c r="H875" s="100"/>
    </row>
    <row r="876">
      <c r="H876" s="100"/>
    </row>
    <row r="877">
      <c r="H877" s="100"/>
    </row>
    <row r="878">
      <c r="H878" s="100"/>
    </row>
    <row r="879">
      <c r="H879" s="100"/>
    </row>
    <row r="880">
      <c r="H880" s="100"/>
    </row>
    <row r="881">
      <c r="H881" s="100"/>
    </row>
    <row r="882">
      <c r="H882" s="100"/>
    </row>
    <row r="883">
      <c r="H883" s="100"/>
    </row>
    <row r="884">
      <c r="H884" s="100"/>
    </row>
    <row r="885">
      <c r="H885" s="100"/>
    </row>
    <row r="886">
      <c r="H886" s="100"/>
    </row>
    <row r="887">
      <c r="H887" s="100"/>
    </row>
    <row r="888">
      <c r="H888" s="100"/>
    </row>
    <row r="889">
      <c r="H889" s="100"/>
    </row>
    <row r="890">
      <c r="H890" s="100"/>
    </row>
    <row r="891">
      <c r="H891" s="100"/>
    </row>
    <row r="892">
      <c r="H892" s="100"/>
    </row>
    <row r="893">
      <c r="H893" s="100"/>
    </row>
    <row r="894">
      <c r="H894" s="100"/>
    </row>
    <row r="895">
      <c r="H895" s="100"/>
    </row>
    <row r="896">
      <c r="H896" s="100"/>
    </row>
    <row r="897">
      <c r="H897" s="100"/>
    </row>
    <row r="898">
      <c r="H898" s="100"/>
    </row>
    <row r="899">
      <c r="H899" s="100"/>
    </row>
    <row r="900">
      <c r="H900" s="100"/>
    </row>
    <row r="901">
      <c r="H901" s="100"/>
    </row>
    <row r="902">
      <c r="H902" s="100"/>
    </row>
    <row r="903">
      <c r="H903" s="100"/>
    </row>
    <row r="904">
      <c r="H904" s="100"/>
    </row>
    <row r="905">
      <c r="H905" s="100"/>
    </row>
    <row r="906">
      <c r="H906" s="100"/>
    </row>
    <row r="907">
      <c r="H907" s="100"/>
    </row>
    <row r="908">
      <c r="H908" s="100"/>
    </row>
    <row r="909">
      <c r="H909" s="100"/>
    </row>
    <row r="910">
      <c r="H910" s="100"/>
    </row>
    <row r="911">
      <c r="H911" s="100"/>
    </row>
    <row r="912">
      <c r="H912" s="100"/>
    </row>
    <row r="913">
      <c r="H913" s="100"/>
    </row>
    <row r="914">
      <c r="H914" s="100"/>
    </row>
    <row r="915">
      <c r="H915" s="100"/>
    </row>
    <row r="916">
      <c r="H916" s="100"/>
    </row>
    <row r="917">
      <c r="H917" s="100"/>
    </row>
    <row r="918">
      <c r="H918" s="100"/>
    </row>
    <row r="919">
      <c r="H919" s="100"/>
    </row>
    <row r="920">
      <c r="H920" s="100"/>
    </row>
    <row r="921">
      <c r="H921" s="100"/>
    </row>
    <row r="922">
      <c r="H922" s="100"/>
    </row>
    <row r="923">
      <c r="H923" s="100"/>
    </row>
    <row r="924">
      <c r="H924" s="100"/>
    </row>
    <row r="925">
      <c r="H925" s="100"/>
    </row>
    <row r="926">
      <c r="H926" s="100"/>
    </row>
    <row r="927">
      <c r="H927" s="100"/>
    </row>
    <row r="928">
      <c r="H928" s="100"/>
    </row>
    <row r="929">
      <c r="H929" s="100"/>
    </row>
    <row r="930">
      <c r="H930" s="100"/>
    </row>
    <row r="931">
      <c r="H931" s="100"/>
    </row>
    <row r="932">
      <c r="H932" s="100"/>
    </row>
    <row r="933">
      <c r="H933" s="100"/>
    </row>
    <row r="934">
      <c r="H934" s="100"/>
    </row>
    <row r="935">
      <c r="H935" s="100"/>
    </row>
    <row r="936">
      <c r="H936" s="100"/>
    </row>
    <row r="937">
      <c r="H937" s="100"/>
    </row>
    <row r="938">
      <c r="H938" s="100"/>
    </row>
    <row r="939">
      <c r="H939" s="100"/>
    </row>
    <row r="940">
      <c r="H940" s="100"/>
    </row>
    <row r="941">
      <c r="H941" s="100"/>
    </row>
    <row r="942">
      <c r="H942" s="100"/>
    </row>
    <row r="943">
      <c r="H943" s="100"/>
    </row>
    <row r="944">
      <c r="H944" s="100"/>
    </row>
    <row r="945">
      <c r="H945" s="100"/>
    </row>
    <row r="946">
      <c r="H946" s="100"/>
    </row>
    <row r="947">
      <c r="H947" s="100"/>
    </row>
    <row r="948">
      <c r="H948" s="100"/>
    </row>
    <row r="949">
      <c r="H949" s="100"/>
    </row>
    <row r="950">
      <c r="H950" s="100"/>
    </row>
    <row r="951">
      <c r="H951" s="100"/>
    </row>
    <row r="952">
      <c r="H952" s="100"/>
    </row>
    <row r="953">
      <c r="H953" s="100"/>
    </row>
    <row r="954">
      <c r="H954" s="100"/>
    </row>
    <row r="955">
      <c r="H955" s="100"/>
    </row>
    <row r="956">
      <c r="H956" s="100"/>
    </row>
    <row r="957">
      <c r="H957" s="100"/>
    </row>
    <row r="958">
      <c r="H958" s="100"/>
    </row>
    <row r="959">
      <c r="H959" s="100"/>
    </row>
    <row r="960">
      <c r="H960" s="100"/>
    </row>
    <row r="961">
      <c r="H961" s="100"/>
    </row>
    <row r="962">
      <c r="H962" s="100"/>
    </row>
    <row r="963">
      <c r="H963" s="100"/>
    </row>
    <row r="964">
      <c r="H964" s="100"/>
    </row>
    <row r="965">
      <c r="H965" s="100"/>
    </row>
    <row r="966">
      <c r="H966" s="100"/>
    </row>
    <row r="967">
      <c r="H967" s="100"/>
    </row>
    <row r="968">
      <c r="H968" s="100"/>
    </row>
    <row r="969">
      <c r="H969" s="100"/>
    </row>
    <row r="970">
      <c r="H970" s="100"/>
    </row>
    <row r="971">
      <c r="H971" s="100"/>
    </row>
    <row r="972">
      <c r="H972" s="100"/>
    </row>
    <row r="973">
      <c r="H973" s="100"/>
    </row>
    <row r="974">
      <c r="H974" s="100"/>
    </row>
    <row r="975">
      <c r="H975" s="100"/>
    </row>
    <row r="976">
      <c r="H976" s="100"/>
    </row>
    <row r="977">
      <c r="H977" s="100"/>
    </row>
    <row r="978">
      <c r="H978" s="100"/>
    </row>
    <row r="979">
      <c r="H979" s="100"/>
    </row>
    <row r="980">
      <c r="H980" s="100"/>
    </row>
    <row r="981">
      <c r="H981" s="100"/>
    </row>
    <row r="982">
      <c r="H982" s="100"/>
    </row>
    <row r="983">
      <c r="H983" s="100"/>
    </row>
    <row r="984">
      <c r="H984" s="100"/>
    </row>
    <row r="985">
      <c r="H985" s="100"/>
    </row>
    <row r="986">
      <c r="H986" s="100"/>
    </row>
    <row r="987">
      <c r="H987" s="100"/>
    </row>
    <row r="988">
      <c r="H988" s="100"/>
    </row>
    <row r="989">
      <c r="H989" s="100"/>
    </row>
    <row r="990">
      <c r="H990" s="100"/>
    </row>
    <row r="991">
      <c r="H991" s="100"/>
    </row>
    <row r="992">
      <c r="H992" s="100"/>
    </row>
    <row r="993">
      <c r="H993" s="100"/>
    </row>
    <row r="994">
      <c r="H994" s="100"/>
    </row>
    <row r="995">
      <c r="H995" s="100"/>
    </row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63"/>
    <col customWidth="1" min="3" max="3" width="17.88"/>
    <col hidden="1" min="5" max="5" width="12.63"/>
    <col customWidth="1" min="7" max="7" width="7.13"/>
    <col customWidth="1" min="8" max="13" width="8.0"/>
    <col customWidth="1" min="16" max="16" width="12.25"/>
  </cols>
  <sheetData>
    <row r="1">
      <c r="A1" s="85" t="s">
        <v>183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108" t="s">
        <v>177</v>
      </c>
      <c r="C3" s="36" t="s">
        <v>20</v>
      </c>
      <c r="D3" s="36" t="s">
        <v>21</v>
      </c>
      <c r="E3" s="26" t="str">
        <f t="shared" ref="E3:E18" si="1">C3&amp;" "&amp;D3</f>
        <v>Kristofer Saarm</v>
      </c>
      <c r="F3" s="36" t="s">
        <v>19</v>
      </c>
      <c r="G3" s="60"/>
      <c r="H3" s="28">
        <v>260.0</v>
      </c>
      <c r="I3" s="28">
        <v>186.0</v>
      </c>
      <c r="J3" s="28">
        <v>279.0</v>
      </c>
      <c r="K3" s="29">
        <v>277.0</v>
      </c>
      <c r="L3" s="29">
        <v>156.0</v>
      </c>
      <c r="M3" s="29">
        <v>269.0</v>
      </c>
      <c r="N3" s="109">
        <f t="shared" ref="N3:N18" si="2">SUM(H3:M3)</f>
        <v>1427</v>
      </c>
      <c r="O3" s="110">
        <f t="shared" ref="O3:O18" si="3">N3+COUNT(H3:M3)*G3</f>
        <v>1427</v>
      </c>
      <c r="P3" s="111">
        <f t="shared" ref="P3:P18" si="4">IF(O3,AVERAGE(H3:M3),0)</f>
        <v>237.8333333</v>
      </c>
      <c r="Q3" s="111">
        <f t="shared" ref="Q3:Q18" si="5">MAX(H3:M3)</f>
        <v>279</v>
      </c>
    </row>
    <row r="4">
      <c r="A4" s="24">
        <v>2.0</v>
      </c>
      <c r="B4" s="112" t="s">
        <v>179</v>
      </c>
      <c r="C4" s="48" t="s">
        <v>29</v>
      </c>
      <c r="D4" s="48" t="s">
        <v>30</v>
      </c>
      <c r="E4" s="26" t="str">
        <f t="shared" si="1"/>
        <v>Siim  Henrik Saar</v>
      </c>
      <c r="F4" s="48" t="s">
        <v>19</v>
      </c>
      <c r="G4" s="58"/>
      <c r="H4" s="29">
        <v>206.0</v>
      </c>
      <c r="I4" s="29">
        <v>235.0</v>
      </c>
      <c r="J4" s="29">
        <v>206.0</v>
      </c>
      <c r="K4" s="29">
        <v>235.0</v>
      </c>
      <c r="L4" s="29">
        <v>238.0</v>
      </c>
      <c r="M4" s="29">
        <v>247.0</v>
      </c>
      <c r="N4" s="113">
        <f t="shared" si="2"/>
        <v>1367</v>
      </c>
      <c r="O4" s="110">
        <f t="shared" si="3"/>
        <v>1367</v>
      </c>
      <c r="P4" s="111">
        <f t="shared" si="4"/>
        <v>227.8333333</v>
      </c>
      <c r="Q4" s="111">
        <f t="shared" si="5"/>
        <v>247</v>
      </c>
    </row>
    <row r="5">
      <c r="A5" s="35">
        <v>3.0</v>
      </c>
      <c r="B5" s="114" t="s">
        <v>178</v>
      </c>
      <c r="C5" s="25" t="s">
        <v>53</v>
      </c>
      <c r="D5" s="25" t="s">
        <v>54</v>
      </c>
      <c r="E5" s="26" t="str">
        <f t="shared" si="1"/>
        <v>Artūrs Ļevikins</v>
      </c>
      <c r="F5" s="25" t="s">
        <v>37</v>
      </c>
      <c r="G5" s="60"/>
      <c r="H5" s="28">
        <v>188.0</v>
      </c>
      <c r="I5" s="28">
        <v>203.0</v>
      </c>
      <c r="J5" s="28">
        <v>232.0</v>
      </c>
      <c r="K5" s="28">
        <v>190.0</v>
      </c>
      <c r="L5" s="28">
        <v>214.0</v>
      </c>
      <c r="M5" s="28">
        <v>267.0</v>
      </c>
      <c r="N5" s="113">
        <f t="shared" si="2"/>
        <v>1294</v>
      </c>
      <c r="O5" s="110">
        <f t="shared" si="3"/>
        <v>1294</v>
      </c>
      <c r="P5" s="111">
        <f t="shared" si="4"/>
        <v>215.6666667</v>
      </c>
      <c r="Q5" s="111">
        <f t="shared" si="5"/>
        <v>267</v>
      </c>
    </row>
    <row r="6">
      <c r="A6" s="35">
        <v>4.0</v>
      </c>
      <c r="B6" s="108" t="s">
        <v>168</v>
      </c>
      <c r="C6" s="25" t="s">
        <v>17</v>
      </c>
      <c r="D6" s="25" t="s">
        <v>18</v>
      </c>
      <c r="E6" s="26" t="str">
        <f t="shared" si="1"/>
        <v>Robin Miklas</v>
      </c>
      <c r="F6" s="25" t="s">
        <v>19</v>
      </c>
      <c r="G6" s="60"/>
      <c r="H6" s="28">
        <v>213.0</v>
      </c>
      <c r="I6" s="28">
        <v>202.0</v>
      </c>
      <c r="J6" s="28">
        <v>217.0</v>
      </c>
      <c r="K6" s="28">
        <v>216.0</v>
      </c>
      <c r="L6" s="28">
        <v>213.0</v>
      </c>
      <c r="M6" s="28">
        <v>212.0</v>
      </c>
      <c r="N6" s="113">
        <f t="shared" si="2"/>
        <v>1273</v>
      </c>
      <c r="O6" s="110">
        <f t="shared" si="3"/>
        <v>1273</v>
      </c>
      <c r="P6" s="111">
        <f t="shared" si="4"/>
        <v>212.1666667</v>
      </c>
      <c r="Q6" s="111">
        <f t="shared" si="5"/>
        <v>217</v>
      </c>
    </row>
    <row r="7">
      <c r="A7" s="24">
        <v>5.0</v>
      </c>
      <c r="B7" s="114" t="s">
        <v>173</v>
      </c>
      <c r="C7" s="25" t="s">
        <v>69</v>
      </c>
      <c r="D7" s="25" t="s">
        <v>70</v>
      </c>
      <c r="E7" s="26" t="str">
        <f t="shared" si="1"/>
        <v>Elvijs Udo Dimpers</v>
      </c>
      <c r="F7" s="25" t="s">
        <v>37</v>
      </c>
      <c r="G7" s="60"/>
      <c r="H7" s="28">
        <v>234.0</v>
      </c>
      <c r="I7" s="28">
        <v>194.0</v>
      </c>
      <c r="J7" s="28">
        <v>192.0</v>
      </c>
      <c r="K7" s="28">
        <v>236.0</v>
      </c>
      <c r="L7" s="28">
        <v>188.0</v>
      </c>
      <c r="M7" s="28">
        <v>202.0</v>
      </c>
      <c r="N7" s="113">
        <f t="shared" si="2"/>
        <v>1246</v>
      </c>
      <c r="O7" s="110">
        <f t="shared" si="3"/>
        <v>1246</v>
      </c>
      <c r="P7" s="111">
        <f t="shared" si="4"/>
        <v>207.6666667</v>
      </c>
      <c r="Q7" s="111">
        <f t="shared" si="5"/>
        <v>236</v>
      </c>
    </row>
    <row r="8">
      <c r="A8" s="35">
        <v>6.0</v>
      </c>
      <c r="B8" s="114" t="s">
        <v>174</v>
      </c>
      <c r="C8" s="36" t="s">
        <v>40</v>
      </c>
      <c r="D8" s="36" t="s">
        <v>41</v>
      </c>
      <c r="E8" s="26" t="str">
        <f t="shared" si="1"/>
        <v>Taavi Allsalu</v>
      </c>
      <c r="F8" s="36" t="s">
        <v>19</v>
      </c>
      <c r="G8" s="60"/>
      <c r="H8" s="28">
        <v>194.0</v>
      </c>
      <c r="I8" s="28">
        <v>214.0</v>
      </c>
      <c r="J8" s="28">
        <v>233.0</v>
      </c>
      <c r="K8" s="28">
        <v>192.0</v>
      </c>
      <c r="L8" s="28">
        <v>166.0</v>
      </c>
      <c r="M8" s="28">
        <v>206.0</v>
      </c>
      <c r="N8" s="113">
        <f t="shared" si="2"/>
        <v>1205</v>
      </c>
      <c r="O8" s="110">
        <f t="shared" si="3"/>
        <v>1205</v>
      </c>
      <c r="P8" s="111">
        <f t="shared" si="4"/>
        <v>200.8333333</v>
      </c>
      <c r="Q8" s="111">
        <f t="shared" si="5"/>
        <v>233</v>
      </c>
    </row>
    <row r="9">
      <c r="A9" s="35">
        <v>7.0</v>
      </c>
      <c r="B9" s="114" t="s">
        <v>167</v>
      </c>
      <c r="C9" s="25" t="s">
        <v>64</v>
      </c>
      <c r="D9" s="25" t="s">
        <v>43</v>
      </c>
      <c r="E9" s="26" t="str">
        <f t="shared" si="1"/>
        <v>Arsēnijs Hudjakovs</v>
      </c>
      <c r="F9" s="25" t="s">
        <v>37</v>
      </c>
      <c r="G9" s="60"/>
      <c r="H9" s="28">
        <v>225.0</v>
      </c>
      <c r="I9" s="28">
        <v>191.0</v>
      </c>
      <c r="J9" s="28">
        <v>197.0</v>
      </c>
      <c r="K9" s="28">
        <v>191.0</v>
      </c>
      <c r="L9" s="28">
        <v>209.0</v>
      </c>
      <c r="M9" s="28">
        <v>190.0</v>
      </c>
      <c r="N9" s="113">
        <f t="shared" si="2"/>
        <v>1203</v>
      </c>
      <c r="O9" s="110">
        <f t="shared" si="3"/>
        <v>1203</v>
      </c>
      <c r="P9" s="111">
        <f t="shared" si="4"/>
        <v>200.5</v>
      </c>
      <c r="Q9" s="111">
        <f t="shared" si="5"/>
        <v>225</v>
      </c>
    </row>
    <row r="10">
      <c r="A10" s="24">
        <v>8.0</v>
      </c>
      <c r="B10" s="114" t="s">
        <v>172</v>
      </c>
      <c r="C10" s="25" t="s">
        <v>113</v>
      </c>
      <c r="D10" s="25" t="s">
        <v>114</v>
      </c>
      <c r="E10" s="26" t="str">
        <f t="shared" si="1"/>
        <v>Jēkabs Atvars</v>
      </c>
      <c r="F10" s="25" t="s">
        <v>37</v>
      </c>
      <c r="G10" s="60"/>
      <c r="H10" s="28">
        <v>156.0</v>
      </c>
      <c r="I10" s="28">
        <v>176.0</v>
      </c>
      <c r="J10" s="28">
        <v>191.0</v>
      </c>
      <c r="K10" s="28">
        <v>191.0</v>
      </c>
      <c r="L10" s="28">
        <v>185.0</v>
      </c>
      <c r="M10" s="28">
        <v>246.0</v>
      </c>
      <c r="N10" s="113">
        <f t="shared" si="2"/>
        <v>1145</v>
      </c>
      <c r="O10" s="110">
        <f t="shared" si="3"/>
        <v>1145</v>
      </c>
      <c r="P10" s="111">
        <f t="shared" si="4"/>
        <v>190.8333333</v>
      </c>
      <c r="Q10" s="111">
        <f t="shared" si="5"/>
        <v>246</v>
      </c>
    </row>
    <row r="11">
      <c r="A11" s="35">
        <v>9.0</v>
      </c>
      <c r="B11" s="115" t="s">
        <v>169</v>
      </c>
      <c r="C11" s="25" t="s">
        <v>77</v>
      </c>
      <c r="D11" s="25" t="s">
        <v>78</v>
      </c>
      <c r="E11" s="26" t="str">
        <f t="shared" si="1"/>
        <v>Edgars Juberts</v>
      </c>
      <c r="F11" s="25" t="s">
        <v>37</v>
      </c>
      <c r="G11" s="74"/>
      <c r="H11" s="75">
        <v>153.0</v>
      </c>
      <c r="I11" s="75">
        <v>161.0</v>
      </c>
      <c r="J11" s="75">
        <v>235.0</v>
      </c>
      <c r="K11" s="75">
        <v>178.0</v>
      </c>
      <c r="L11" s="75">
        <v>171.0</v>
      </c>
      <c r="M11" s="75">
        <v>233.0</v>
      </c>
      <c r="N11" s="113">
        <f t="shared" si="2"/>
        <v>1131</v>
      </c>
      <c r="O11" s="110">
        <f t="shared" si="3"/>
        <v>1131</v>
      </c>
      <c r="P11" s="111">
        <f t="shared" si="4"/>
        <v>188.5</v>
      </c>
      <c r="Q11" s="111">
        <f t="shared" si="5"/>
        <v>235</v>
      </c>
    </row>
    <row r="12">
      <c r="A12" s="116">
        <v>10.0</v>
      </c>
      <c r="B12" s="55" t="s">
        <v>175</v>
      </c>
      <c r="C12" s="47" t="s">
        <v>119</v>
      </c>
      <c r="D12" s="47" t="s">
        <v>18</v>
      </c>
      <c r="E12" s="26" t="str">
        <f t="shared" si="1"/>
        <v>Ede Miklas</v>
      </c>
      <c r="F12" s="47" t="s">
        <v>19</v>
      </c>
      <c r="G12" s="55">
        <v>8.0</v>
      </c>
      <c r="H12" s="55">
        <v>192.0</v>
      </c>
      <c r="I12" s="55">
        <v>168.0</v>
      </c>
      <c r="J12" s="55">
        <v>189.0</v>
      </c>
      <c r="K12" s="55">
        <v>167.0</v>
      </c>
      <c r="L12" s="55">
        <v>167.0</v>
      </c>
      <c r="M12" s="55">
        <v>188.0</v>
      </c>
      <c r="N12" s="109">
        <f t="shared" si="2"/>
        <v>1071</v>
      </c>
      <c r="O12" s="110">
        <f t="shared" si="3"/>
        <v>1119</v>
      </c>
      <c r="P12" s="111">
        <f t="shared" si="4"/>
        <v>178.5</v>
      </c>
      <c r="Q12" s="111">
        <f t="shared" si="5"/>
        <v>192</v>
      </c>
    </row>
    <row r="13" ht="15.0" customHeight="1">
      <c r="A13" s="116">
        <v>11.0</v>
      </c>
      <c r="B13" s="117" t="s">
        <v>171</v>
      </c>
      <c r="C13" s="25" t="s">
        <v>144</v>
      </c>
      <c r="D13" s="25" t="s">
        <v>145</v>
      </c>
      <c r="E13" s="26" t="str">
        <f t="shared" si="1"/>
        <v>Julians Visockis</v>
      </c>
      <c r="F13" s="25" t="s">
        <v>37</v>
      </c>
      <c r="G13" s="27"/>
      <c r="H13" s="55">
        <v>176.0</v>
      </c>
      <c r="I13" s="55">
        <v>138.0</v>
      </c>
      <c r="J13" s="55">
        <v>166.0</v>
      </c>
      <c r="K13" s="55">
        <v>160.0</v>
      </c>
      <c r="L13" s="55">
        <v>201.0</v>
      </c>
      <c r="M13" s="55">
        <v>207.0</v>
      </c>
      <c r="N13" s="109">
        <f t="shared" si="2"/>
        <v>1048</v>
      </c>
      <c r="O13" s="110">
        <f t="shared" si="3"/>
        <v>1048</v>
      </c>
      <c r="P13" s="111">
        <f t="shared" si="4"/>
        <v>174.6666667</v>
      </c>
      <c r="Q13" s="111">
        <f t="shared" si="5"/>
        <v>207</v>
      </c>
    </row>
    <row r="14" ht="15.0" customHeight="1">
      <c r="A14" s="116">
        <v>12.0</v>
      </c>
      <c r="B14" s="117" t="s">
        <v>176</v>
      </c>
      <c r="C14" s="25" t="s">
        <v>146</v>
      </c>
      <c r="D14" s="25" t="s">
        <v>147</v>
      </c>
      <c r="E14" s="26" t="str">
        <f t="shared" si="1"/>
        <v>Armands  Ozols</v>
      </c>
      <c r="F14" s="25" t="s">
        <v>37</v>
      </c>
      <c r="G14" s="27"/>
      <c r="H14" s="55">
        <v>174.0</v>
      </c>
      <c r="I14" s="55">
        <v>138.0</v>
      </c>
      <c r="J14" s="55">
        <v>203.0</v>
      </c>
      <c r="K14" s="55">
        <v>189.0</v>
      </c>
      <c r="L14" s="55">
        <v>203.0</v>
      </c>
      <c r="M14" s="55">
        <v>140.0</v>
      </c>
      <c r="N14" s="109">
        <f t="shared" si="2"/>
        <v>1047</v>
      </c>
      <c r="O14" s="110">
        <f t="shared" si="3"/>
        <v>1047</v>
      </c>
      <c r="P14" s="111">
        <f t="shared" si="4"/>
        <v>174.5</v>
      </c>
      <c r="Q14" s="111">
        <f t="shared" si="5"/>
        <v>203</v>
      </c>
    </row>
    <row r="15" ht="15.0" customHeight="1">
      <c r="A15" s="116">
        <v>13.0</v>
      </c>
      <c r="B15" s="55" t="s">
        <v>170</v>
      </c>
      <c r="C15" s="47" t="s">
        <v>140</v>
      </c>
      <c r="D15" s="47" t="s">
        <v>141</v>
      </c>
      <c r="E15" s="26" t="str">
        <f t="shared" si="1"/>
        <v>Gunnar  Saar</v>
      </c>
      <c r="F15" s="47" t="s">
        <v>19</v>
      </c>
      <c r="G15" s="27"/>
      <c r="H15" s="55">
        <v>148.0</v>
      </c>
      <c r="I15" s="55">
        <v>182.0</v>
      </c>
      <c r="J15" s="55">
        <v>156.0</v>
      </c>
      <c r="K15" s="55">
        <v>205.0</v>
      </c>
      <c r="L15" s="55">
        <v>154.0</v>
      </c>
      <c r="M15" s="55">
        <v>189.0</v>
      </c>
      <c r="N15" s="109">
        <f t="shared" si="2"/>
        <v>1034</v>
      </c>
      <c r="O15" s="110">
        <f t="shared" si="3"/>
        <v>1034</v>
      </c>
      <c r="P15" s="111">
        <f t="shared" si="4"/>
        <v>172.3333333</v>
      </c>
      <c r="Q15" s="111">
        <f t="shared" si="5"/>
        <v>205</v>
      </c>
    </row>
    <row r="16" ht="15.0" customHeight="1">
      <c r="A16" s="116">
        <v>14.0</v>
      </c>
      <c r="B16" s="55" t="s">
        <v>181</v>
      </c>
      <c r="C16" s="47" t="s">
        <v>77</v>
      </c>
      <c r="D16" s="47" t="s">
        <v>106</v>
      </c>
      <c r="E16" s="26" t="str">
        <f t="shared" si="1"/>
        <v>Edgars Tračs</v>
      </c>
      <c r="F16" s="47" t="s">
        <v>37</v>
      </c>
      <c r="G16" s="27"/>
      <c r="H16" s="55">
        <v>155.0</v>
      </c>
      <c r="I16" s="55">
        <v>157.0</v>
      </c>
      <c r="J16" s="55">
        <v>152.0</v>
      </c>
      <c r="K16" s="55">
        <v>150.0</v>
      </c>
      <c r="L16" s="55">
        <v>158.0</v>
      </c>
      <c r="M16" s="55">
        <v>158.0</v>
      </c>
      <c r="N16" s="109">
        <f t="shared" si="2"/>
        <v>930</v>
      </c>
      <c r="O16" s="110">
        <f t="shared" si="3"/>
        <v>930</v>
      </c>
      <c r="P16" s="111">
        <f t="shared" si="4"/>
        <v>155</v>
      </c>
      <c r="Q16" s="111">
        <f t="shared" si="5"/>
        <v>158</v>
      </c>
    </row>
    <row r="17" ht="15.75" customHeight="1">
      <c r="A17" s="116">
        <v>15.0</v>
      </c>
      <c r="B17" s="55" t="s">
        <v>166</v>
      </c>
      <c r="C17" s="47" t="s">
        <v>136</v>
      </c>
      <c r="D17" s="47" t="s">
        <v>137</v>
      </c>
      <c r="E17" s="26" t="str">
        <f t="shared" si="1"/>
        <v>Haralds Dambergs</v>
      </c>
      <c r="F17" s="47" t="s">
        <v>37</v>
      </c>
      <c r="G17" s="27"/>
      <c r="H17" s="55">
        <v>160.0</v>
      </c>
      <c r="I17" s="55">
        <v>200.0</v>
      </c>
      <c r="J17" s="55">
        <v>136.0</v>
      </c>
      <c r="K17" s="55">
        <v>158.0</v>
      </c>
      <c r="L17" s="55">
        <v>131.0</v>
      </c>
      <c r="M17" s="55">
        <v>132.0</v>
      </c>
      <c r="N17" s="109">
        <f t="shared" si="2"/>
        <v>917</v>
      </c>
      <c r="O17" s="110">
        <f t="shared" si="3"/>
        <v>917</v>
      </c>
      <c r="P17" s="111">
        <f t="shared" si="4"/>
        <v>152.8333333</v>
      </c>
      <c r="Q17" s="111">
        <f t="shared" si="5"/>
        <v>200</v>
      </c>
    </row>
    <row r="18" ht="15.75" customHeight="1">
      <c r="A18" s="116">
        <v>16.0</v>
      </c>
      <c r="B18" s="117" t="s">
        <v>180</v>
      </c>
      <c r="C18" s="25" t="s">
        <v>154</v>
      </c>
      <c r="D18" s="25" t="s">
        <v>155</v>
      </c>
      <c r="E18" s="26" t="str">
        <f t="shared" si="1"/>
        <v>Donatas Aluzas</v>
      </c>
      <c r="F18" s="25" t="s">
        <v>24</v>
      </c>
      <c r="G18" s="27"/>
      <c r="H18" s="55">
        <v>120.0</v>
      </c>
      <c r="I18" s="55">
        <v>111.0</v>
      </c>
      <c r="J18" s="55">
        <v>158.0</v>
      </c>
      <c r="K18" s="55">
        <v>180.0</v>
      </c>
      <c r="L18" s="55">
        <v>116.0</v>
      </c>
      <c r="M18" s="55">
        <v>138.0</v>
      </c>
      <c r="N18" s="109">
        <f t="shared" si="2"/>
        <v>823</v>
      </c>
      <c r="O18" s="110">
        <f t="shared" si="3"/>
        <v>823</v>
      </c>
      <c r="P18" s="111">
        <f t="shared" si="4"/>
        <v>137.1666667</v>
      </c>
      <c r="Q18" s="111">
        <f t="shared" si="5"/>
        <v>180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38"/>
    <col customWidth="1" min="3" max="3" width="17.88"/>
    <col hidden="1" min="5" max="5" width="12.63"/>
    <col customWidth="1" min="7" max="7" width="7.0"/>
    <col customWidth="1" min="8" max="13" width="8.0"/>
    <col customWidth="1" min="16" max="16" width="12.25"/>
  </cols>
  <sheetData>
    <row r="1">
      <c r="A1" s="85" t="s">
        <v>184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88" t="s">
        <v>165</v>
      </c>
      <c r="C2" s="89" t="s">
        <v>3</v>
      </c>
      <c r="D2" s="89" t="s">
        <v>4</v>
      </c>
      <c r="E2" s="89"/>
      <c r="F2" s="89" t="s">
        <v>5</v>
      </c>
      <c r="G2" s="90" t="s">
        <v>6</v>
      </c>
      <c r="H2" s="88" t="s">
        <v>7</v>
      </c>
      <c r="I2" s="88" t="s">
        <v>8</v>
      </c>
      <c r="J2" s="88" t="s">
        <v>9</v>
      </c>
      <c r="K2" s="88" t="s">
        <v>10</v>
      </c>
      <c r="L2" s="88" t="s">
        <v>11</v>
      </c>
      <c r="M2" s="88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28" t="s">
        <v>168</v>
      </c>
      <c r="C3" s="25" t="s">
        <v>17</v>
      </c>
      <c r="D3" s="25" t="s">
        <v>18</v>
      </c>
      <c r="E3" s="26" t="str">
        <f t="shared" ref="E3:E18" si="1">C3&amp;" "&amp;D3</f>
        <v>Robin Miklas</v>
      </c>
      <c r="F3" s="25" t="s">
        <v>19</v>
      </c>
      <c r="G3" s="60"/>
      <c r="H3" s="28">
        <v>239.0</v>
      </c>
      <c r="I3" s="28">
        <v>229.0</v>
      </c>
      <c r="J3" s="28">
        <v>290.0</v>
      </c>
      <c r="K3" s="29">
        <v>248.0</v>
      </c>
      <c r="L3" s="29">
        <v>268.0</v>
      </c>
      <c r="M3" s="29">
        <v>234.0</v>
      </c>
      <c r="N3" s="109">
        <f t="shared" ref="N3:N18" si="2">SUM(H3:M3)</f>
        <v>1508</v>
      </c>
      <c r="O3" s="110">
        <f t="shared" ref="O3:O18" si="3">N3+COUNT(H3:M3)*G3</f>
        <v>1508</v>
      </c>
      <c r="P3" s="118">
        <f t="shared" ref="P3:P18" si="4">IF(O3,AVERAGE(H3:M3),0)</f>
        <v>251.3333333</v>
      </c>
      <c r="Q3" s="118">
        <f t="shared" ref="Q3:Q18" si="5">MAX(H3:M3)</f>
        <v>290</v>
      </c>
    </row>
    <row r="4">
      <c r="A4" s="24">
        <v>2.0</v>
      </c>
      <c r="B4" s="29" t="s">
        <v>171</v>
      </c>
      <c r="C4" s="25" t="s">
        <v>35</v>
      </c>
      <c r="D4" s="25" t="s">
        <v>36</v>
      </c>
      <c r="E4" s="26" t="str">
        <f t="shared" si="1"/>
        <v>Elviss Volkops</v>
      </c>
      <c r="F4" s="25" t="s">
        <v>37</v>
      </c>
      <c r="G4" s="58"/>
      <c r="H4" s="29">
        <v>180.0</v>
      </c>
      <c r="I4" s="29">
        <v>267.0</v>
      </c>
      <c r="J4" s="29">
        <v>240.0</v>
      </c>
      <c r="K4" s="29">
        <v>235.0</v>
      </c>
      <c r="L4" s="29">
        <v>215.0</v>
      </c>
      <c r="M4" s="29">
        <v>218.0</v>
      </c>
      <c r="N4" s="113">
        <f t="shared" si="2"/>
        <v>1355</v>
      </c>
      <c r="O4" s="110">
        <f t="shared" si="3"/>
        <v>1355</v>
      </c>
      <c r="P4" s="118">
        <f t="shared" si="4"/>
        <v>225.8333333</v>
      </c>
      <c r="Q4" s="118">
        <f t="shared" si="5"/>
        <v>267</v>
      </c>
    </row>
    <row r="5">
      <c r="A5" s="35">
        <v>3.0</v>
      </c>
      <c r="B5" s="28" t="s">
        <v>166</v>
      </c>
      <c r="C5" s="47" t="s">
        <v>44</v>
      </c>
      <c r="D5" s="47" t="s">
        <v>45</v>
      </c>
      <c r="E5" s="26" t="str">
        <f t="shared" si="1"/>
        <v>Rihards Kovaļenko</v>
      </c>
      <c r="F5" s="47" t="s">
        <v>37</v>
      </c>
      <c r="G5" s="60"/>
      <c r="H5" s="28">
        <v>232.0</v>
      </c>
      <c r="I5" s="28">
        <v>235.0</v>
      </c>
      <c r="J5" s="28">
        <v>235.0</v>
      </c>
      <c r="K5" s="28">
        <v>189.0</v>
      </c>
      <c r="L5" s="28">
        <v>230.0</v>
      </c>
      <c r="M5" s="28">
        <v>200.0</v>
      </c>
      <c r="N5" s="113">
        <f t="shared" si="2"/>
        <v>1321</v>
      </c>
      <c r="O5" s="110">
        <f t="shared" si="3"/>
        <v>1321</v>
      </c>
      <c r="P5" s="118">
        <f t="shared" si="4"/>
        <v>220.1666667</v>
      </c>
      <c r="Q5" s="118">
        <f t="shared" si="5"/>
        <v>235</v>
      </c>
    </row>
    <row r="6">
      <c r="A6" s="35">
        <v>4.0</v>
      </c>
      <c r="B6" s="28" t="s">
        <v>178</v>
      </c>
      <c r="C6" s="36" t="s">
        <v>20</v>
      </c>
      <c r="D6" s="36" t="s">
        <v>21</v>
      </c>
      <c r="E6" s="26" t="str">
        <f t="shared" si="1"/>
        <v>Kristofer Saarm</v>
      </c>
      <c r="F6" s="36" t="s">
        <v>19</v>
      </c>
      <c r="G6" s="60"/>
      <c r="H6" s="28">
        <v>203.0</v>
      </c>
      <c r="I6" s="28">
        <v>214.0</v>
      </c>
      <c r="J6" s="28">
        <v>194.0</v>
      </c>
      <c r="K6" s="28">
        <v>205.0</v>
      </c>
      <c r="L6" s="28">
        <v>246.0</v>
      </c>
      <c r="M6" s="28">
        <v>232.0</v>
      </c>
      <c r="N6" s="113">
        <f t="shared" si="2"/>
        <v>1294</v>
      </c>
      <c r="O6" s="110">
        <f t="shared" si="3"/>
        <v>1294</v>
      </c>
      <c r="P6" s="118">
        <f t="shared" si="4"/>
        <v>215.6666667</v>
      </c>
      <c r="Q6" s="118">
        <f t="shared" si="5"/>
        <v>246</v>
      </c>
    </row>
    <row r="7">
      <c r="A7" s="24">
        <v>5.0</v>
      </c>
      <c r="B7" s="28" t="s">
        <v>180</v>
      </c>
      <c r="C7" s="25" t="s">
        <v>55</v>
      </c>
      <c r="D7" s="25" t="s">
        <v>56</v>
      </c>
      <c r="E7" s="26" t="str">
        <f t="shared" si="1"/>
        <v>Karolis Šmidtas</v>
      </c>
      <c r="F7" s="25" t="s">
        <v>24</v>
      </c>
      <c r="G7" s="60"/>
      <c r="H7" s="28">
        <v>216.0</v>
      </c>
      <c r="I7" s="28">
        <v>195.0</v>
      </c>
      <c r="J7" s="28">
        <v>269.0</v>
      </c>
      <c r="K7" s="28">
        <v>191.0</v>
      </c>
      <c r="L7" s="28">
        <v>186.0</v>
      </c>
      <c r="M7" s="28">
        <v>236.0</v>
      </c>
      <c r="N7" s="113">
        <f t="shared" si="2"/>
        <v>1293</v>
      </c>
      <c r="O7" s="110">
        <f t="shared" si="3"/>
        <v>1293</v>
      </c>
      <c r="P7" s="118">
        <f t="shared" si="4"/>
        <v>215.5</v>
      </c>
      <c r="Q7" s="118">
        <f t="shared" si="5"/>
        <v>269</v>
      </c>
    </row>
    <row r="8">
      <c r="A8" s="35">
        <v>6.0</v>
      </c>
      <c r="B8" s="28" t="s">
        <v>167</v>
      </c>
      <c r="C8" s="25" t="s">
        <v>67</v>
      </c>
      <c r="D8" s="25" t="s">
        <v>68</v>
      </c>
      <c r="E8" s="26" t="str">
        <f t="shared" si="1"/>
        <v>Zaneta Smidtiene</v>
      </c>
      <c r="F8" s="25" t="s">
        <v>24</v>
      </c>
      <c r="G8" s="28">
        <v>8.0</v>
      </c>
      <c r="H8" s="28">
        <v>163.0</v>
      </c>
      <c r="I8" s="28">
        <v>223.0</v>
      </c>
      <c r="J8" s="28">
        <v>180.0</v>
      </c>
      <c r="K8" s="28">
        <v>170.0</v>
      </c>
      <c r="L8" s="28">
        <v>224.0</v>
      </c>
      <c r="M8" s="28">
        <v>245.0</v>
      </c>
      <c r="N8" s="113">
        <f t="shared" si="2"/>
        <v>1205</v>
      </c>
      <c r="O8" s="110">
        <f t="shared" si="3"/>
        <v>1253</v>
      </c>
      <c r="P8" s="118">
        <f t="shared" si="4"/>
        <v>200.8333333</v>
      </c>
      <c r="Q8" s="118">
        <f t="shared" si="5"/>
        <v>245</v>
      </c>
    </row>
    <row r="9">
      <c r="A9" s="35">
        <v>7.0</v>
      </c>
      <c r="B9" s="28" t="s">
        <v>175</v>
      </c>
      <c r="C9" s="25" t="s">
        <v>65</v>
      </c>
      <c r="D9" s="25" t="s">
        <v>66</v>
      </c>
      <c r="E9" s="26" t="str">
        <f t="shared" si="1"/>
        <v>Dmitrijs Čebotarjovs</v>
      </c>
      <c r="F9" s="25" t="s">
        <v>37</v>
      </c>
      <c r="G9" s="60"/>
      <c r="H9" s="28">
        <v>229.0</v>
      </c>
      <c r="I9" s="28">
        <v>230.0</v>
      </c>
      <c r="J9" s="28">
        <v>158.0</v>
      </c>
      <c r="K9" s="28">
        <v>247.0</v>
      </c>
      <c r="L9" s="28">
        <v>155.0</v>
      </c>
      <c r="M9" s="28">
        <v>161.0</v>
      </c>
      <c r="N9" s="113">
        <f t="shared" si="2"/>
        <v>1180</v>
      </c>
      <c r="O9" s="110">
        <f t="shared" si="3"/>
        <v>1180</v>
      </c>
      <c r="P9" s="118">
        <f t="shared" si="4"/>
        <v>196.6666667</v>
      </c>
      <c r="Q9" s="118">
        <f t="shared" si="5"/>
        <v>247</v>
      </c>
    </row>
    <row r="10">
      <c r="A10" s="24">
        <v>8.0</v>
      </c>
      <c r="B10" s="28" t="s">
        <v>174</v>
      </c>
      <c r="C10" s="48" t="s">
        <v>29</v>
      </c>
      <c r="D10" s="48" t="s">
        <v>30</v>
      </c>
      <c r="E10" s="26" t="str">
        <f t="shared" si="1"/>
        <v>Siim  Henrik Saar</v>
      </c>
      <c r="F10" s="48" t="s">
        <v>19</v>
      </c>
      <c r="G10" s="60"/>
      <c r="H10" s="28">
        <v>201.0</v>
      </c>
      <c r="I10" s="28">
        <v>212.0</v>
      </c>
      <c r="J10" s="28">
        <v>181.0</v>
      </c>
      <c r="K10" s="28">
        <v>180.0</v>
      </c>
      <c r="L10" s="28">
        <v>212.0</v>
      </c>
      <c r="M10" s="28">
        <v>192.0</v>
      </c>
      <c r="N10" s="113">
        <f t="shared" si="2"/>
        <v>1178</v>
      </c>
      <c r="O10" s="110">
        <f t="shared" si="3"/>
        <v>1178</v>
      </c>
      <c r="P10" s="118">
        <f t="shared" si="4"/>
        <v>196.3333333</v>
      </c>
      <c r="Q10" s="118">
        <f t="shared" si="5"/>
        <v>212</v>
      </c>
    </row>
    <row r="11">
      <c r="A11" s="35">
        <v>9.0</v>
      </c>
      <c r="B11" s="28" t="s">
        <v>181</v>
      </c>
      <c r="C11" s="25" t="s">
        <v>105</v>
      </c>
      <c r="D11" s="25" t="s">
        <v>106</v>
      </c>
      <c r="E11" s="26" t="str">
        <f t="shared" si="1"/>
        <v>Andrejs Tračs</v>
      </c>
      <c r="F11" s="25" t="s">
        <v>37</v>
      </c>
      <c r="G11" s="60"/>
      <c r="H11" s="28">
        <v>222.0</v>
      </c>
      <c r="I11" s="28">
        <v>156.0</v>
      </c>
      <c r="J11" s="28">
        <v>223.0</v>
      </c>
      <c r="K11" s="28">
        <v>155.0</v>
      </c>
      <c r="L11" s="28">
        <v>203.0</v>
      </c>
      <c r="M11" s="28">
        <v>178.0</v>
      </c>
      <c r="N11" s="113">
        <f t="shared" si="2"/>
        <v>1137</v>
      </c>
      <c r="O11" s="110">
        <f t="shared" si="3"/>
        <v>1137</v>
      </c>
      <c r="P11" s="118">
        <f t="shared" si="4"/>
        <v>189.5</v>
      </c>
      <c r="Q11" s="118">
        <f t="shared" si="5"/>
        <v>223</v>
      </c>
    </row>
    <row r="12">
      <c r="A12" s="35">
        <v>10.0</v>
      </c>
      <c r="B12" s="28" t="s">
        <v>179</v>
      </c>
      <c r="C12" s="25" t="s">
        <v>115</v>
      </c>
      <c r="D12" s="25" t="s">
        <v>116</v>
      </c>
      <c r="E12" s="26" t="str">
        <f t="shared" si="1"/>
        <v>Andris Stalidzāns</v>
      </c>
      <c r="F12" s="25" t="s">
        <v>37</v>
      </c>
      <c r="G12" s="60"/>
      <c r="H12" s="28">
        <v>215.0</v>
      </c>
      <c r="I12" s="28">
        <v>192.0</v>
      </c>
      <c r="J12" s="28">
        <v>194.0</v>
      </c>
      <c r="K12" s="28">
        <v>158.0</v>
      </c>
      <c r="L12" s="28">
        <v>185.0</v>
      </c>
      <c r="M12" s="28">
        <v>187.0</v>
      </c>
      <c r="N12" s="113">
        <f t="shared" si="2"/>
        <v>1131</v>
      </c>
      <c r="O12" s="110">
        <f t="shared" si="3"/>
        <v>1131</v>
      </c>
      <c r="P12" s="118">
        <f t="shared" si="4"/>
        <v>188.5</v>
      </c>
      <c r="Q12" s="118">
        <f t="shared" si="5"/>
        <v>215</v>
      </c>
    </row>
    <row r="13">
      <c r="A13" s="24">
        <v>11.0</v>
      </c>
      <c r="B13" s="28" t="s">
        <v>177</v>
      </c>
      <c r="C13" s="25" t="s">
        <v>64</v>
      </c>
      <c r="D13" s="25" t="s">
        <v>43</v>
      </c>
      <c r="E13" s="26" t="str">
        <f t="shared" si="1"/>
        <v>Arsēnijs Hudjakovs</v>
      </c>
      <c r="F13" s="25" t="s">
        <v>37</v>
      </c>
      <c r="G13" s="60"/>
      <c r="H13" s="28">
        <v>204.0</v>
      </c>
      <c r="I13" s="28">
        <v>198.0</v>
      </c>
      <c r="J13" s="28">
        <v>202.0</v>
      </c>
      <c r="K13" s="28">
        <v>179.0</v>
      </c>
      <c r="L13" s="28">
        <v>197.0</v>
      </c>
      <c r="M13" s="28">
        <v>150.0</v>
      </c>
      <c r="N13" s="113">
        <f t="shared" si="2"/>
        <v>1130</v>
      </c>
      <c r="O13" s="110">
        <f t="shared" si="3"/>
        <v>1130</v>
      </c>
      <c r="P13" s="118">
        <f t="shared" si="4"/>
        <v>188.3333333</v>
      </c>
      <c r="Q13" s="118">
        <f t="shared" si="5"/>
        <v>204</v>
      </c>
    </row>
    <row r="14">
      <c r="A14" s="35">
        <v>12.0</v>
      </c>
      <c r="B14" s="28" t="s">
        <v>176</v>
      </c>
      <c r="C14" s="25" t="s">
        <v>53</v>
      </c>
      <c r="D14" s="25" t="s">
        <v>54</v>
      </c>
      <c r="E14" s="26" t="str">
        <f t="shared" si="1"/>
        <v>Artūrs Ļevikins</v>
      </c>
      <c r="F14" s="25" t="s">
        <v>37</v>
      </c>
      <c r="G14" s="60"/>
      <c r="H14" s="28">
        <v>185.0</v>
      </c>
      <c r="I14" s="28">
        <v>175.0</v>
      </c>
      <c r="J14" s="28">
        <v>193.0</v>
      </c>
      <c r="K14" s="28">
        <v>188.0</v>
      </c>
      <c r="L14" s="28">
        <v>212.0</v>
      </c>
      <c r="M14" s="28">
        <v>176.0</v>
      </c>
      <c r="N14" s="113">
        <f t="shared" si="2"/>
        <v>1129</v>
      </c>
      <c r="O14" s="110">
        <f t="shared" si="3"/>
        <v>1129</v>
      </c>
      <c r="P14" s="118">
        <f t="shared" si="4"/>
        <v>188.1666667</v>
      </c>
      <c r="Q14" s="118">
        <f t="shared" si="5"/>
        <v>212</v>
      </c>
    </row>
    <row r="15" ht="15.0" customHeight="1">
      <c r="A15" s="24">
        <v>13.0</v>
      </c>
      <c r="B15" s="28" t="s">
        <v>170</v>
      </c>
      <c r="C15" s="25" t="s">
        <v>136</v>
      </c>
      <c r="D15" s="25" t="s">
        <v>137</v>
      </c>
      <c r="E15" s="26" t="str">
        <f t="shared" si="1"/>
        <v>Haralds Dambergs</v>
      </c>
      <c r="F15" s="25" t="s">
        <v>37</v>
      </c>
      <c r="G15" s="60"/>
      <c r="H15" s="28">
        <v>183.0</v>
      </c>
      <c r="I15" s="28">
        <v>208.0</v>
      </c>
      <c r="J15" s="28">
        <v>199.0</v>
      </c>
      <c r="K15" s="28">
        <v>136.0</v>
      </c>
      <c r="L15" s="28">
        <v>186.0</v>
      </c>
      <c r="M15" s="28">
        <v>159.0</v>
      </c>
      <c r="N15" s="113">
        <f t="shared" si="2"/>
        <v>1071</v>
      </c>
      <c r="O15" s="110">
        <f t="shared" si="3"/>
        <v>1071</v>
      </c>
      <c r="P15" s="118">
        <f t="shared" si="4"/>
        <v>178.5</v>
      </c>
      <c r="Q15" s="118">
        <f t="shared" si="5"/>
        <v>208</v>
      </c>
    </row>
    <row r="16" ht="15.0" customHeight="1">
      <c r="A16" s="35">
        <v>14.0</v>
      </c>
      <c r="B16" s="75" t="s">
        <v>173</v>
      </c>
      <c r="C16" s="25" t="s">
        <v>50</v>
      </c>
      <c r="D16" s="25" t="s">
        <v>120</v>
      </c>
      <c r="E16" s="26" t="str">
        <f t="shared" si="1"/>
        <v>Toms Remers</v>
      </c>
      <c r="F16" s="25" t="s">
        <v>37</v>
      </c>
      <c r="G16" s="74"/>
      <c r="H16" s="75">
        <v>194.0</v>
      </c>
      <c r="I16" s="75">
        <v>177.0</v>
      </c>
      <c r="J16" s="75">
        <v>176.0</v>
      </c>
      <c r="K16" s="75">
        <v>173.0</v>
      </c>
      <c r="L16" s="75">
        <v>182.0</v>
      </c>
      <c r="M16" s="75">
        <v>164.0</v>
      </c>
      <c r="N16" s="113">
        <f t="shared" si="2"/>
        <v>1066</v>
      </c>
      <c r="O16" s="110">
        <f t="shared" si="3"/>
        <v>1066</v>
      </c>
      <c r="P16" s="118">
        <f t="shared" si="4"/>
        <v>177.6666667</v>
      </c>
      <c r="Q16" s="118">
        <f t="shared" si="5"/>
        <v>194</v>
      </c>
    </row>
    <row r="17" ht="15.0" customHeight="1">
      <c r="A17" s="116">
        <v>15.0</v>
      </c>
      <c r="B17" s="55" t="s">
        <v>172</v>
      </c>
      <c r="C17" s="25" t="s">
        <v>152</v>
      </c>
      <c r="D17" s="25" t="s">
        <v>153</v>
      </c>
      <c r="E17" s="26" t="str">
        <f t="shared" si="1"/>
        <v>Raivo Jakovels</v>
      </c>
      <c r="F17" s="25" t="s">
        <v>37</v>
      </c>
      <c r="G17" s="27"/>
      <c r="H17" s="55">
        <v>183.0</v>
      </c>
      <c r="I17" s="55">
        <v>207.0</v>
      </c>
      <c r="J17" s="55">
        <v>144.0</v>
      </c>
      <c r="K17" s="55">
        <v>158.0</v>
      </c>
      <c r="L17" s="55">
        <v>163.0</v>
      </c>
      <c r="M17" s="55">
        <v>132.0</v>
      </c>
      <c r="N17" s="113">
        <f t="shared" si="2"/>
        <v>987</v>
      </c>
      <c r="O17" s="110">
        <f t="shared" si="3"/>
        <v>987</v>
      </c>
      <c r="P17" s="118">
        <f t="shared" si="4"/>
        <v>164.5</v>
      </c>
      <c r="Q17" s="118">
        <f t="shared" si="5"/>
        <v>207</v>
      </c>
    </row>
    <row r="18" ht="15.0" customHeight="1">
      <c r="A18" s="116">
        <v>16.0</v>
      </c>
      <c r="B18" s="55" t="s">
        <v>169</v>
      </c>
      <c r="C18" s="25" t="s">
        <v>182</v>
      </c>
      <c r="D18" s="25" t="s">
        <v>106</v>
      </c>
      <c r="E18" s="26" t="str">
        <f t="shared" si="1"/>
        <v>Edgars  Tračs</v>
      </c>
      <c r="F18" s="25" t="s">
        <v>37</v>
      </c>
      <c r="G18" s="27"/>
      <c r="H18" s="55">
        <v>169.0</v>
      </c>
      <c r="I18" s="55">
        <v>172.0</v>
      </c>
      <c r="J18" s="55">
        <v>143.0</v>
      </c>
      <c r="K18" s="55">
        <v>142.0</v>
      </c>
      <c r="L18" s="55">
        <v>134.0</v>
      </c>
      <c r="M18" s="55">
        <v>161.0</v>
      </c>
      <c r="N18" s="113">
        <f t="shared" si="2"/>
        <v>921</v>
      </c>
      <c r="O18" s="110">
        <f t="shared" si="3"/>
        <v>921</v>
      </c>
      <c r="P18" s="118">
        <f t="shared" si="4"/>
        <v>153.5</v>
      </c>
      <c r="Q18" s="118">
        <f t="shared" si="5"/>
        <v>172</v>
      </c>
    </row>
    <row r="19" ht="15.0" customHeight="1">
      <c r="A19" s="1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5"/>
    <col customWidth="1" min="3" max="3" width="17.88"/>
    <col hidden="1" min="5" max="5" width="12.63"/>
    <col customWidth="1" min="7" max="7" width="7.25"/>
    <col customWidth="1" min="8" max="13" width="8.0"/>
    <col customWidth="1" min="16" max="16" width="12.25"/>
  </cols>
  <sheetData>
    <row r="1">
      <c r="A1" s="85" t="s">
        <v>185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28" t="s">
        <v>175</v>
      </c>
      <c r="C3" s="25" t="s">
        <v>42</v>
      </c>
      <c r="D3" s="25" t="s">
        <v>43</v>
      </c>
      <c r="E3" s="26" t="str">
        <f t="shared" ref="E3:E16" si="1">C3&amp;" "&amp;D3</f>
        <v>Artēmijs Hudjakovs</v>
      </c>
      <c r="F3" s="25" t="s">
        <v>37</v>
      </c>
      <c r="G3" s="60"/>
      <c r="H3" s="28">
        <v>218.0</v>
      </c>
      <c r="I3" s="28">
        <v>225.0</v>
      </c>
      <c r="J3" s="28">
        <v>248.0</v>
      </c>
      <c r="K3" s="29">
        <v>246.0</v>
      </c>
      <c r="L3" s="29">
        <v>173.0</v>
      </c>
      <c r="M3" s="29">
        <v>219.0</v>
      </c>
      <c r="N3" s="68">
        <f t="shared" ref="N3:N18" si="2">SUM(H3:M3)</f>
        <v>1329</v>
      </c>
      <c r="O3" s="94">
        <f t="shared" ref="O3:O18" si="3">N3+COUNT(H3:M3)*G3</f>
        <v>1329</v>
      </c>
      <c r="P3" s="120">
        <f t="shared" ref="P3:P18" si="4">IF(O3,AVERAGE(H3:M3),0)</f>
        <v>221.5</v>
      </c>
      <c r="Q3" s="120">
        <f t="shared" ref="Q3:Q18" si="5">MAX(H3:M3)</f>
        <v>248</v>
      </c>
    </row>
    <row r="4">
      <c r="A4" s="24">
        <v>2.0</v>
      </c>
      <c r="B4" s="29" t="s">
        <v>179</v>
      </c>
      <c r="C4" s="25" t="s">
        <v>64</v>
      </c>
      <c r="D4" s="25" t="s">
        <v>43</v>
      </c>
      <c r="E4" s="26" t="str">
        <f t="shared" si="1"/>
        <v>Arsēnijs Hudjakovs</v>
      </c>
      <c r="F4" s="25" t="s">
        <v>37</v>
      </c>
      <c r="G4" s="58"/>
      <c r="H4" s="29">
        <v>225.0</v>
      </c>
      <c r="I4" s="29">
        <v>215.0</v>
      </c>
      <c r="J4" s="29">
        <v>246.0</v>
      </c>
      <c r="K4" s="29">
        <v>173.0</v>
      </c>
      <c r="L4" s="29">
        <v>165.0</v>
      </c>
      <c r="M4" s="29">
        <v>243.0</v>
      </c>
      <c r="N4" s="30">
        <f t="shared" si="2"/>
        <v>1267</v>
      </c>
      <c r="O4" s="94">
        <f t="shared" si="3"/>
        <v>1267</v>
      </c>
      <c r="P4" s="120">
        <f t="shared" si="4"/>
        <v>211.1666667</v>
      </c>
      <c r="Q4" s="120">
        <f t="shared" si="5"/>
        <v>246</v>
      </c>
    </row>
    <row r="5">
      <c r="A5" s="35">
        <v>3.0</v>
      </c>
      <c r="B5" s="28" t="s">
        <v>171</v>
      </c>
      <c r="C5" s="25" t="s">
        <v>75</v>
      </c>
      <c r="D5" s="25" t="s">
        <v>76</v>
      </c>
      <c r="E5" s="26" t="str">
        <f t="shared" si="1"/>
        <v>Romas  Jasevicius</v>
      </c>
      <c r="F5" s="25" t="s">
        <v>24</v>
      </c>
      <c r="G5" s="60"/>
      <c r="H5" s="28">
        <v>192.0</v>
      </c>
      <c r="I5" s="28">
        <v>244.0</v>
      </c>
      <c r="J5" s="28">
        <v>215.0</v>
      </c>
      <c r="K5" s="28">
        <v>217.0</v>
      </c>
      <c r="L5" s="28">
        <v>182.0</v>
      </c>
      <c r="M5" s="28">
        <v>182.0</v>
      </c>
      <c r="N5" s="30">
        <f t="shared" si="2"/>
        <v>1232</v>
      </c>
      <c r="O5" s="94">
        <f t="shared" si="3"/>
        <v>1232</v>
      </c>
      <c r="P5" s="120">
        <f t="shared" si="4"/>
        <v>205.3333333</v>
      </c>
      <c r="Q5" s="120">
        <f t="shared" si="5"/>
        <v>244</v>
      </c>
    </row>
    <row r="6">
      <c r="A6" s="35">
        <v>4.0</v>
      </c>
      <c r="B6" s="28" t="s">
        <v>166</v>
      </c>
      <c r="C6" s="25" t="s">
        <v>77</v>
      </c>
      <c r="D6" s="25" t="s">
        <v>78</v>
      </c>
      <c r="E6" s="26" t="str">
        <f t="shared" si="1"/>
        <v>Edgars Juberts</v>
      </c>
      <c r="F6" s="25" t="s">
        <v>37</v>
      </c>
      <c r="G6" s="60"/>
      <c r="H6" s="28">
        <v>168.0</v>
      </c>
      <c r="I6" s="28">
        <v>173.0</v>
      </c>
      <c r="J6" s="28">
        <v>208.0</v>
      </c>
      <c r="K6" s="28">
        <v>188.0</v>
      </c>
      <c r="L6" s="28">
        <v>246.0</v>
      </c>
      <c r="M6" s="28">
        <v>246.0</v>
      </c>
      <c r="N6" s="30">
        <f t="shared" si="2"/>
        <v>1229</v>
      </c>
      <c r="O6" s="94">
        <f t="shared" si="3"/>
        <v>1229</v>
      </c>
      <c r="P6" s="120">
        <f t="shared" si="4"/>
        <v>204.8333333</v>
      </c>
      <c r="Q6" s="120">
        <f t="shared" si="5"/>
        <v>246</v>
      </c>
    </row>
    <row r="7">
      <c r="A7" s="24">
        <v>5.0</v>
      </c>
      <c r="B7" s="28" t="s">
        <v>173</v>
      </c>
      <c r="C7" s="25" t="s">
        <v>90</v>
      </c>
      <c r="D7" s="25" t="s">
        <v>91</v>
      </c>
      <c r="E7" s="26" t="str">
        <f t="shared" si="1"/>
        <v>Laimontas Dinius</v>
      </c>
      <c r="F7" s="25" t="s">
        <v>24</v>
      </c>
      <c r="G7" s="60"/>
      <c r="H7" s="28">
        <v>244.0</v>
      </c>
      <c r="I7" s="28">
        <v>192.0</v>
      </c>
      <c r="J7" s="28">
        <v>159.0</v>
      </c>
      <c r="K7" s="28">
        <v>189.0</v>
      </c>
      <c r="L7" s="28">
        <v>172.0</v>
      </c>
      <c r="M7" s="28">
        <v>231.0</v>
      </c>
      <c r="N7" s="30">
        <f t="shared" si="2"/>
        <v>1187</v>
      </c>
      <c r="O7" s="94">
        <f t="shared" si="3"/>
        <v>1187</v>
      </c>
      <c r="P7" s="120">
        <f t="shared" si="4"/>
        <v>197.8333333</v>
      </c>
      <c r="Q7" s="120">
        <f t="shared" si="5"/>
        <v>244</v>
      </c>
    </row>
    <row r="8">
      <c r="A8" s="35">
        <v>6.0</v>
      </c>
      <c r="B8" s="28" t="s">
        <v>168</v>
      </c>
      <c r="C8" s="25" t="s">
        <v>99</v>
      </c>
      <c r="D8" s="25" t="s">
        <v>100</v>
      </c>
      <c r="E8" s="26" t="str">
        <f t="shared" si="1"/>
        <v>Ivars Vinters</v>
      </c>
      <c r="F8" s="25" t="s">
        <v>37</v>
      </c>
      <c r="G8" s="60"/>
      <c r="H8" s="28">
        <v>193.0</v>
      </c>
      <c r="I8" s="28">
        <v>236.0</v>
      </c>
      <c r="J8" s="28">
        <v>190.0</v>
      </c>
      <c r="K8" s="28">
        <v>173.0</v>
      </c>
      <c r="L8" s="28">
        <v>176.0</v>
      </c>
      <c r="M8" s="28">
        <v>203.0</v>
      </c>
      <c r="N8" s="30">
        <f t="shared" si="2"/>
        <v>1171</v>
      </c>
      <c r="O8" s="94">
        <f t="shared" si="3"/>
        <v>1171</v>
      </c>
      <c r="P8" s="120">
        <f t="shared" si="4"/>
        <v>195.1666667</v>
      </c>
      <c r="Q8" s="120">
        <f t="shared" si="5"/>
        <v>236</v>
      </c>
    </row>
    <row r="9">
      <c r="A9" s="35">
        <v>7.0</v>
      </c>
      <c r="B9" s="28" t="s">
        <v>181</v>
      </c>
      <c r="C9" s="25" t="s">
        <v>111</v>
      </c>
      <c r="D9" s="25" t="s">
        <v>112</v>
      </c>
      <c r="E9" s="26" t="str">
        <f t="shared" si="1"/>
        <v>Edvinas  Spackauskas</v>
      </c>
      <c r="F9" s="25" t="s">
        <v>24</v>
      </c>
      <c r="G9" s="60"/>
      <c r="H9" s="28">
        <v>234.0</v>
      </c>
      <c r="I9" s="28">
        <v>191.0</v>
      </c>
      <c r="J9" s="28">
        <v>184.0</v>
      </c>
      <c r="K9" s="28">
        <v>203.0</v>
      </c>
      <c r="L9" s="28">
        <v>144.0</v>
      </c>
      <c r="M9" s="28">
        <v>197.0</v>
      </c>
      <c r="N9" s="30">
        <f t="shared" si="2"/>
        <v>1153</v>
      </c>
      <c r="O9" s="94">
        <f t="shared" si="3"/>
        <v>1153</v>
      </c>
      <c r="P9" s="120">
        <f t="shared" si="4"/>
        <v>192.1666667</v>
      </c>
      <c r="Q9" s="120">
        <f t="shared" si="5"/>
        <v>234</v>
      </c>
    </row>
    <row r="10">
      <c r="A10" s="24">
        <v>8.0</v>
      </c>
      <c r="B10" s="28" t="s">
        <v>170</v>
      </c>
      <c r="C10" s="25" t="s">
        <v>53</v>
      </c>
      <c r="D10" s="25" t="s">
        <v>89</v>
      </c>
      <c r="E10" s="26" t="str">
        <f t="shared" si="1"/>
        <v>Artūrs Zavjalovs</v>
      </c>
      <c r="F10" s="25" t="s">
        <v>37</v>
      </c>
      <c r="G10" s="60"/>
      <c r="H10" s="28">
        <v>193.0</v>
      </c>
      <c r="I10" s="28">
        <v>169.0</v>
      </c>
      <c r="J10" s="28">
        <v>221.0</v>
      </c>
      <c r="K10" s="28">
        <v>171.0</v>
      </c>
      <c r="L10" s="28">
        <v>159.0</v>
      </c>
      <c r="M10" s="28">
        <v>179.0</v>
      </c>
      <c r="N10" s="30">
        <f t="shared" si="2"/>
        <v>1092</v>
      </c>
      <c r="O10" s="94">
        <f t="shared" si="3"/>
        <v>1092</v>
      </c>
      <c r="P10" s="120">
        <f t="shared" si="4"/>
        <v>182</v>
      </c>
      <c r="Q10" s="120">
        <f t="shared" si="5"/>
        <v>221</v>
      </c>
    </row>
    <row r="11">
      <c r="A11" s="35">
        <v>9.0</v>
      </c>
      <c r="B11" s="28" t="s">
        <v>172</v>
      </c>
      <c r="C11" s="25" t="s">
        <v>48</v>
      </c>
      <c r="D11" s="25" t="s">
        <v>59</v>
      </c>
      <c r="E11" s="26" t="str">
        <f t="shared" si="1"/>
        <v>Andrius Pocius</v>
      </c>
      <c r="F11" s="25" t="s">
        <v>24</v>
      </c>
      <c r="G11" s="60"/>
      <c r="H11" s="28">
        <v>172.0</v>
      </c>
      <c r="I11" s="28">
        <v>187.0</v>
      </c>
      <c r="J11" s="28">
        <v>162.0</v>
      </c>
      <c r="K11" s="28">
        <v>219.0</v>
      </c>
      <c r="L11" s="28">
        <v>184.0</v>
      </c>
      <c r="M11" s="28">
        <v>158.0</v>
      </c>
      <c r="N11" s="30">
        <f t="shared" si="2"/>
        <v>1082</v>
      </c>
      <c r="O11" s="94">
        <f t="shared" si="3"/>
        <v>1082</v>
      </c>
      <c r="P11" s="120">
        <f t="shared" si="4"/>
        <v>180.3333333</v>
      </c>
      <c r="Q11" s="120">
        <f t="shared" si="5"/>
        <v>219</v>
      </c>
    </row>
    <row r="12">
      <c r="A12" s="35">
        <v>10.0</v>
      </c>
      <c r="B12" s="75" t="s">
        <v>169</v>
      </c>
      <c r="C12" s="25" t="s">
        <v>148</v>
      </c>
      <c r="D12" s="25" t="s">
        <v>149</v>
      </c>
      <c r="E12" s="26" t="str">
        <f t="shared" si="1"/>
        <v>Signe Vintere</v>
      </c>
      <c r="F12" s="25" t="s">
        <v>37</v>
      </c>
      <c r="G12" s="75">
        <v>8.0</v>
      </c>
      <c r="H12" s="75">
        <v>169.0</v>
      </c>
      <c r="I12" s="75">
        <v>186.0</v>
      </c>
      <c r="J12" s="75">
        <v>199.0</v>
      </c>
      <c r="K12" s="75">
        <v>136.0</v>
      </c>
      <c r="L12" s="75">
        <v>142.0</v>
      </c>
      <c r="M12" s="75">
        <v>158.0</v>
      </c>
      <c r="N12" s="30">
        <f t="shared" si="2"/>
        <v>990</v>
      </c>
      <c r="O12" s="94">
        <f t="shared" si="3"/>
        <v>1038</v>
      </c>
      <c r="P12" s="120">
        <f t="shared" si="4"/>
        <v>165</v>
      </c>
      <c r="Q12" s="120">
        <f t="shared" si="5"/>
        <v>199</v>
      </c>
    </row>
    <row r="13" ht="15.0" customHeight="1">
      <c r="A13" s="116">
        <v>11.0</v>
      </c>
      <c r="B13" s="55" t="s">
        <v>177</v>
      </c>
      <c r="C13" s="25" t="s">
        <v>150</v>
      </c>
      <c r="D13" s="25" t="s">
        <v>151</v>
      </c>
      <c r="E13" s="26" t="str">
        <f t="shared" si="1"/>
        <v>Kārlis Dasjukevičs</v>
      </c>
      <c r="F13" s="25" t="s">
        <v>37</v>
      </c>
      <c r="G13" s="27"/>
      <c r="H13" s="55">
        <v>198.0</v>
      </c>
      <c r="I13" s="55">
        <v>176.0</v>
      </c>
      <c r="J13" s="55">
        <v>151.0</v>
      </c>
      <c r="K13" s="55">
        <v>132.0</v>
      </c>
      <c r="L13" s="55">
        <v>154.0</v>
      </c>
      <c r="M13" s="55">
        <v>199.0</v>
      </c>
      <c r="N13" s="68">
        <f t="shared" si="2"/>
        <v>1010</v>
      </c>
      <c r="O13" s="94">
        <f t="shared" si="3"/>
        <v>1010</v>
      </c>
      <c r="P13" s="120">
        <f t="shared" si="4"/>
        <v>168.3333333</v>
      </c>
      <c r="Q13" s="120">
        <f t="shared" si="5"/>
        <v>199</v>
      </c>
    </row>
    <row r="14" ht="15.0" customHeight="1">
      <c r="A14" s="116">
        <v>12.0</v>
      </c>
      <c r="B14" s="55" t="s">
        <v>167</v>
      </c>
      <c r="C14" s="25" t="s">
        <v>129</v>
      </c>
      <c r="D14" s="25" t="s">
        <v>130</v>
      </c>
      <c r="E14" s="26" t="str">
        <f t="shared" si="1"/>
        <v>Marija Žiogė</v>
      </c>
      <c r="F14" s="25" t="s">
        <v>24</v>
      </c>
      <c r="G14" s="55">
        <v>8.0</v>
      </c>
      <c r="H14" s="55">
        <v>188.0</v>
      </c>
      <c r="I14" s="55">
        <v>140.0</v>
      </c>
      <c r="J14" s="55">
        <v>166.0</v>
      </c>
      <c r="K14" s="55">
        <v>125.0</v>
      </c>
      <c r="L14" s="55">
        <v>185.0</v>
      </c>
      <c r="M14" s="55">
        <v>129.0</v>
      </c>
      <c r="N14" s="68">
        <f t="shared" si="2"/>
        <v>933</v>
      </c>
      <c r="O14" s="94">
        <f t="shared" si="3"/>
        <v>981</v>
      </c>
      <c r="P14" s="120">
        <f t="shared" si="4"/>
        <v>155.5</v>
      </c>
      <c r="Q14" s="120">
        <f t="shared" si="5"/>
        <v>188</v>
      </c>
    </row>
    <row r="15" ht="15.0" customHeight="1">
      <c r="A15" s="116">
        <v>13.0</v>
      </c>
      <c r="B15" s="55" t="s">
        <v>174</v>
      </c>
      <c r="C15" s="25" t="s">
        <v>160</v>
      </c>
      <c r="D15" s="25" t="s">
        <v>161</v>
      </c>
      <c r="E15" s="26" t="str">
        <f t="shared" si="1"/>
        <v>Kristiāns Pakulis</v>
      </c>
      <c r="F15" s="25" t="s">
        <v>37</v>
      </c>
      <c r="G15" s="27"/>
      <c r="H15" s="55">
        <v>182.0</v>
      </c>
      <c r="I15" s="55">
        <v>182.0</v>
      </c>
      <c r="J15" s="55">
        <v>125.0</v>
      </c>
      <c r="K15" s="55">
        <v>169.0</v>
      </c>
      <c r="L15" s="55">
        <v>116.0</v>
      </c>
      <c r="M15" s="55">
        <v>111.0</v>
      </c>
      <c r="N15" s="68">
        <f t="shared" si="2"/>
        <v>885</v>
      </c>
      <c r="O15" s="94">
        <f t="shared" si="3"/>
        <v>885</v>
      </c>
      <c r="P15" s="120">
        <f t="shared" si="4"/>
        <v>147.5</v>
      </c>
      <c r="Q15" s="120">
        <f t="shared" si="5"/>
        <v>182</v>
      </c>
    </row>
    <row r="16" ht="15.0" customHeight="1">
      <c r="A16" s="116">
        <v>14.0</v>
      </c>
      <c r="B16" s="55" t="s">
        <v>176</v>
      </c>
      <c r="C16" s="25" t="s">
        <v>162</v>
      </c>
      <c r="D16" s="25" t="s">
        <v>163</v>
      </c>
      <c r="E16" s="26" t="str">
        <f t="shared" si="1"/>
        <v>Ērika Voronko</v>
      </c>
      <c r="F16" s="25" t="s">
        <v>37</v>
      </c>
      <c r="G16" s="55">
        <v>8.0</v>
      </c>
      <c r="H16" s="55">
        <v>103.0</v>
      </c>
      <c r="I16" s="55">
        <v>121.0</v>
      </c>
      <c r="J16" s="55">
        <v>123.0</v>
      </c>
      <c r="K16" s="55">
        <v>152.0</v>
      </c>
      <c r="L16" s="55">
        <v>162.0</v>
      </c>
      <c r="M16" s="55">
        <v>126.0</v>
      </c>
      <c r="N16" s="68">
        <f t="shared" si="2"/>
        <v>787</v>
      </c>
      <c r="O16" s="94">
        <f t="shared" si="3"/>
        <v>835</v>
      </c>
      <c r="P16" s="120">
        <f t="shared" si="4"/>
        <v>131.1666667</v>
      </c>
      <c r="Q16" s="120">
        <f t="shared" si="5"/>
        <v>162</v>
      </c>
    </row>
    <row r="17" ht="15.75" hidden="1" customHeight="1">
      <c r="A17" s="116">
        <v>15.0</v>
      </c>
      <c r="B17" s="27"/>
      <c r="C17" s="25"/>
      <c r="D17" s="25"/>
      <c r="E17" s="121"/>
      <c r="F17" s="25"/>
      <c r="G17" s="27"/>
      <c r="H17" s="27"/>
      <c r="I17" s="27"/>
      <c r="J17" s="27"/>
      <c r="K17" s="27"/>
      <c r="L17" s="27"/>
      <c r="M17" s="27"/>
      <c r="N17" s="68">
        <f t="shared" si="2"/>
        <v>0</v>
      </c>
      <c r="O17" s="122">
        <f t="shared" si="3"/>
        <v>0</v>
      </c>
      <c r="P17" s="120">
        <f t="shared" si="4"/>
        <v>0</v>
      </c>
      <c r="Q17" s="120">
        <f t="shared" si="5"/>
        <v>0</v>
      </c>
    </row>
    <row r="18" ht="15.75" hidden="1" customHeight="1">
      <c r="A18" s="116">
        <v>16.0</v>
      </c>
      <c r="B18" s="27"/>
      <c r="C18" s="27"/>
      <c r="D18" s="27"/>
      <c r="E18" s="55" t="str">
        <f>C18&amp;" "&amp;D18</f>
        <v> </v>
      </c>
      <c r="F18" s="27"/>
      <c r="G18" s="27"/>
      <c r="H18" s="27"/>
      <c r="I18" s="27"/>
      <c r="J18" s="27"/>
      <c r="K18" s="27"/>
      <c r="L18" s="27"/>
      <c r="M18" s="27"/>
      <c r="N18" s="68">
        <f t="shared" si="2"/>
        <v>0</v>
      </c>
      <c r="O18" s="122">
        <f t="shared" si="3"/>
        <v>0</v>
      </c>
      <c r="P18" s="120">
        <f t="shared" si="4"/>
        <v>0</v>
      </c>
      <c r="Q18" s="120">
        <f t="shared" si="5"/>
        <v>0</v>
      </c>
    </row>
    <row r="19" ht="15.75" customHeight="1"/>
    <row r="20" ht="15.75" customHeight="1"/>
    <row r="21" ht="15.75" customHeight="1"/>
    <row r="22" ht="15.75" customHeight="1">
      <c r="C22" s="123" t="s">
        <v>186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75"/>
    <col customWidth="1" min="3" max="3" width="17.88"/>
    <col customWidth="1" min="4" max="4" width="16.63"/>
    <col hidden="1" min="5" max="5" width="12.63"/>
    <col customWidth="1" min="7" max="7" width="7.25"/>
    <col customWidth="1" min="8" max="13" width="8.0"/>
    <col customWidth="1" min="16" max="16" width="12.25"/>
  </cols>
  <sheetData>
    <row r="1">
      <c r="A1" s="124" t="s">
        <v>187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41" t="s">
        <v>176</v>
      </c>
      <c r="C3" s="39" t="s">
        <v>22</v>
      </c>
      <c r="D3" s="39" t="s">
        <v>23</v>
      </c>
      <c r="E3" s="40" t="str">
        <f t="shared" ref="E3:E18" si="1">C3&amp;" "&amp;D3</f>
        <v>Klaudijus Rimkevicius</v>
      </c>
      <c r="F3" s="39" t="s">
        <v>24</v>
      </c>
      <c r="G3" s="56"/>
      <c r="H3" s="41">
        <v>199.0</v>
      </c>
      <c r="I3" s="41">
        <v>182.0</v>
      </c>
      <c r="J3" s="41">
        <v>290.0</v>
      </c>
      <c r="K3" s="127">
        <v>300.0</v>
      </c>
      <c r="L3" s="57">
        <v>238.0</v>
      </c>
      <c r="M3" s="57">
        <v>176.0</v>
      </c>
      <c r="N3" s="109">
        <f t="shared" ref="N3:N18" si="2">SUM(H3:M3)</f>
        <v>1385</v>
      </c>
      <c r="O3" s="110">
        <f t="shared" ref="O3:O18" si="3">N3+COUNT(H3:M3)*G3</f>
        <v>1385</v>
      </c>
      <c r="P3" s="128">
        <f t="shared" ref="P3:P18" si="4">IF(O3,AVERAGE(H3:M3),0)</f>
        <v>230.8333333</v>
      </c>
      <c r="Q3" s="111">
        <f t="shared" ref="Q3:Q18" si="5">MAX(H3:M3)</f>
        <v>300</v>
      </c>
    </row>
    <row r="4">
      <c r="A4" s="24">
        <v>2.0</v>
      </c>
      <c r="B4" s="57" t="s">
        <v>181</v>
      </c>
      <c r="C4" s="65" t="s">
        <v>60</v>
      </c>
      <c r="D4" s="39" t="s">
        <v>61</v>
      </c>
      <c r="E4" s="40" t="str">
        <f t="shared" si="1"/>
        <v>Emilijus Grigoraitis</v>
      </c>
      <c r="F4" s="39" t="s">
        <v>24</v>
      </c>
      <c r="G4" s="72"/>
      <c r="H4" s="57">
        <v>188.0</v>
      </c>
      <c r="I4" s="57">
        <v>192.0</v>
      </c>
      <c r="J4" s="57">
        <v>190.0</v>
      </c>
      <c r="K4" s="57">
        <v>278.0</v>
      </c>
      <c r="L4" s="57">
        <v>203.0</v>
      </c>
      <c r="M4" s="57">
        <v>227.0</v>
      </c>
      <c r="N4" s="109">
        <f t="shared" si="2"/>
        <v>1278</v>
      </c>
      <c r="O4" s="110">
        <f t="shared" si="3"/>
        <v>1278</v>
      </c>
      <c r="P4" s="128">
        <f t="shared" si="4"/>
        <v>213</v>
      </c>
      <c r="Q4" s="111">
        <f t="shared" si="5"/>
        <v>278</v>
      </c>
    </row>
    <row r="5">
      <c r="A5" s="35">
        <v>3.0</v>
      </c>
      <c r="B5" s="41" t="s">
        <v>174</v>
      </c>
      <c r="C5" s="39" t="s">
        <v>48</v>
      </c>
      <c r="D5" s="39" t="s">
        <v>52</v>
      </c>
      <c r="E5" s="40" t="str">
        <f t="shared" si="1"/>
        <v>Andrius Gasparavicius</v>
      </c>
      <c r="F5" s="39" t="s">
        <v>24</v>
      </c>
      <c r="G5" s="56"/>
      <c r="H5" s="41">
        <v>190.0</v>
      </c>
      <c r="I5" s="41">
        <v>237.0</v>
      </c>
      <c r="J5" s="41">
        <v>173.0</v>
      </c>
      <c r="K5" s="41">
        <v>214.0</v>
      </c>
      <c r="L5" s="41">
        <v>215.0</v>
      </c>
      <c r="M5" s="41">
        <v>245.0</v>
      </c>
      <c r="N5" s="109">
        <f t="shared" si="2"/>
        <v>1274</v>
      </c>
      <c r="O5" s="110">
        <f t="shared" si="3"/>
        <v>1274</v>
      </c>
      <c r="P5" s="128">
        <f t="shared" si="4"/>
        <v>212.3333333</v>
      </c>
      <c r="Q5" s="111">
        <f t="shared" si="5"/>
        <v>245</v>
      </c>
    </row>
    <row r="6">
      <c r="A6" s="35">
        <v>4.0</v>
      </c>
      <c r="B6" s="41" t="s">
        <v>170</v>
      </c>
      <c r="C6" s="39" t="s">
        <v>38</v>
      </c>
      <c r="D6" s="39" t="s">
        <v>39</v>
      </c>
      <c r="E6" s="40" t="str">
        <f t="shared" si="1"/>
        <v>Benas Bajorinas</v>
      </c>
      <c r="F6" s="39" t="s">
        <v>24</v>
      </c>
      <c r="G6" s="41"/>
      <c r="H6" s="41">
        <v>174.0</v>
      </c>
      <c r="I6" s="41">
        <v>173.0</v>
      </c>
      <c r="J6" s="41">
        <v>235.0</v>
      </c>
      <c r="K6" s="41">
        <v>201.0</v>
      </c>
      <c r="L6" s="41">
        <v>230.0</v>
      </c>
      <c r="M6" s="41">
        <v>195.0</v>
      </c>
      <c r="N6" s="109">
        <f t="shared" si="2"/>
        <v>1208</v>
      </c>
      <c r="O6" s="110">
        <f t="shared" si="3"/>
        <v>1208</v>
      </c>
      <c r="P6" s="128">
        <f t="shared" si="4"/>
        <v>201.3333333</v>
      </c>
      <c r="Q6" s="111">
        <f t="shared" si="5"/>
        <v>235</v>
      </c>
    </row>
    <row r="7">
      <c r="A7" s="24">
        <v>5.0</v>
      </c>
      <c r="B7" s="129" t="s">
        <v>166</v>
      </c>
      <c r="C7" s="39" t="s">
        <v>96</v>
      </c>
      <c r="D7" s="39" t="s">
        <v>97</v>
      </c>
      <c r="E7" s="40" t="str">
        <f t="shared" si="1"/>
        <v>Vitalijus Malychinas</v>
      </c>
      <c r="F7" s="39" t="s">
        <v>24</v>
      </c>
      <c r="G7" s="130"/>
      <c r="H7" s="41">
        <v>232.0</v>
      </c>
      <c r="I7" s="41">
        <v>170.0</v>
      </c>
      <c r="J7" s="41">
        <v>209.0</v>
      </c>
      <c r="K7" s="41">
        <v>201.0</v>
      </c>
      <c r="L7" s="41">
        <v>191.0</v>
      </c>
      <c r="M7" s="41">
        <v>177.0</v>
      </c>
      <c r="N7" s="109">
        <f t="shared" si="2"/>
        <v>1180</v>
      </c>
      <c r="O7" s="110">
        <f t="shared" si="3"/>
        <v>1180</v>
      </c>
      <c r="P7" s="128">
        <f t="shared" si="4"/>
        <v>196.6666667</v>
      </c>
      <c r="Q7" s="111">
        <f t="shared" si="5"/>
        <v>232</v>
      </c>
    </row>
    <row r="8">
      <c r="A8" s="35">
        <v>6.0</v>
      </c>
      <c r="B8" s="129" t="s">
        <v>173</v>
      </c>
      <c r="C8" s="39" t="s">
        <v>83</v>
      </c>
      <c r="D8" s="39" t="s">
        <v>84</v>
      </c>
      <c r="E8" s="40" t="str">
        <f t="shared" si="1"/>
        <v>Andis  Dārziņš</v>
      </c>
      <c r="F8" s="39" t="s">
        <v>37</v>
      </c>
      <c r="G8" s="130"/>
      <c r="H8" s="41">
        <v>218.0</v>
      </c>
      <c r="I8" s="41">
        <v>182.0</v>
      </c>
      <c r="J8" s="41">
        <v>216.0</v>
      </c>
      <c r="K8" s="41">
        <v>175.0</v>
      </c>
      <c r="L8" s="41">
        <v>205.0</v>
      </c>
      <c r="M8" s="41">
        <v>202.0</v>
      </c>
      <c r="N8" s="109">
        <f t="shared" si="2"/>
        <v>1198</v>
      </c>
      <c r="O8" s="110">
        <f t="shared" si="3"/>
        <v>1198</v>
      </c>
      <c r="P8" s="128">
        <f t="shared" si="4"/>
        <v>199.6666667</v>
      </c>
      <c r="Q8" s="111">
        <f t="shared" si="5"/>
        <v>218</v>
      </c>
    </row>
    <row r="9">
      <c r="A9" s="35">
        <v>7.0</v>
      </c>
      <c r="B9" s="41" t="s">
        <v>179</v>
      </c>
      <c r="C9" s="39" t="s">
        <v>107</v>
      </c>
      <c r="D9" s="65" t="s">
        <v>108</v>
      </c>
      <c r="E9" s="40" t="str">
        <f t="shared" si="1"/>
        <v>Jolanta   Kontvainienė</v>
      </c>
      <c r="F9" s="39" t="s">
        <v>24</v>
      </c>
      <c r="G9" s="41">
        <v>8.0</v>
      </c>
      <c r="H9" s="41">
        <v>213.0</v>
      </c>
      <c r="I9" s="41">
        <v>168.0</v>
      </c>
      <c r="J9" s="41">
        <v>188.0</v>
      </c>
      <c r="K9" s="41">
        <v>172.0</v>
      </c>
      <c r="L9" s="41">
        <v>194.0</v>
      </c>
      <c r="M9" s="41">
        <v>175.0</v>
      </c>
      <c r="N9" s="109">
        <f t="shared" si="2"/>
        <v>1110</v>
      </c>
      <c r="O9" s="110">
        <f t="shared" si="3"/>
        <v>1158</v>
      </c>
      <c r="P9" s="128">
        <f t="shared" si="4"/>
        <v>185</v>
      </c>
      <c r="Q9" s="111">
        <f t="shared" si="5"/>
        <v>213</v>
      </c>
    </row>
    <row r="10">
      <c r="A10" s="24">
        <v>8.0</v>
      </c>
      <c r="B10" s="41" t="s">
        <v>171</v>
      </c>
      <c r="C10" s="39" t="s">
        <v>105</v>
      </c>
      <c r="D10" s="39" t="s">
        <v>106</v>
      </c>
      <c r="E10" s="40" t="str">
        <f t="shared" si="1"/>
        <v>Andrejs Tračs</v>
      </c>
      <c r="F10" s="39" t="s">
        <v>37</v>
      </c>
      <c r="G10" s="56"/>
      <c r="H10" s="41">
        <v>200.0</v>
      </c>
      <c r="I10" s="41">
        <v>175.0</v>
      </c>
      <c r="J10" s="41">
        <v>216.0</v>
      </c>
      <c r="K10" s="41">
        <v>203.0</v>
      </c>
      <c r="L10" s="41">
        <v>180.0</v>
      </c>
      <c r="M10" s="41">
        <v>191.0</v>
      </c>
      <c r="N10" s="109">
        <f t="shared" si="2"/>
        <v>1165</v>
      </c>
      <c r="O10" s="110">
        <f t="shared" si="3"/>
        <v>1165</v>
      </c>
      <c r="P10" s="128">
        <f t="shared" si="4"/>
        <v>194.1666667</v>
      </c>
      <c r="Q10" s="111">
        <f t="shared" si="5"/>
        <v>216</v>
      </c>
    </row>
    <row r="11">
      <c r="A11" s="35">
        <v>9.0</v>
      </c>
      <c r="B11" s="41" t="s">
        <v>172</v>
      </c>
      <c r="C11" s="39" t="s">
        <v>92</v>
      </c>
      <c r="D11" s="39" t="s">
        <v>93</v>
      </c>
      <c r="E11" s="40" t="str">
        <f t="shared" si="1"/>
        <v>Raimondas Narušis</v>
      </c>
      <c r="F11" s="39" t="s">
        <v>24</v>
      </c>
      <c r="G11" s="56"/>
      <c r="H11" s="41">
        <v>190.0</v>
      </c>
      <c r="I11" s="41">
        <v>206.0</v>
      </c>
      <c r="J11" s="41">
        <v>195.0</v>
      </c>
      <c r="K11" s="41">
        <v>179.0</v>
      </c>
      <c r="L11" s="41">
        <v>196.0</v>
      </c>
      <c r="M11" s="41">
        <v>221.0</v>
      </c>
      <c r="N11" s="109">
        <f t="shared" si="2"/>
        <v>1187</v>
      </c>
      <c r="O11" s="110">
        <f t="shared" si="3"/>
        <v>1187</v>
      </c>
      <c r="P11" s="128">
        <f t="shared" si="4"/>
        <v>197.8333333</v>
      </c>
      <c r="Q11" s="111">
        <f t="shared" si="5"/>
        <v>221</v>
      </c>
    </row>
    <row r="12">
      <c r="A12" s="35">
        <v>10.0</v>
      </c>
      <c r="B12" s="41" t="s">
        <v>177</v>
      </c>
      <c r="C12" s="39" t="s">
        <v>62</v>
      </c>
      <c r="D12" s="39" t="s">
        <v>63</v>
      </c>
      <c r="E12" s="40" t="str">
        <f t="shared" si="1"/>
        <v>Rasa Germanavičienė</v>
      </c>
      <c r="F12" s="39" t="s">
        <v>24</v>
      </c>
      <c r="G12" s="41">
        <v>8.0</v>
      </c>
      <c r="H12" s="41">
        <v>160.0</v>
      </c>
      <c r="I12" s="41">
        <v>209.0</v>
      </c>
      <c r="J12" s="41">
        <v>146.0</v>
      </c>
      <c r="K12" s="41">
        <v>214.0</v>
      </c>
      <c r="L12" s="41">
        <v>194.0</v>
      </c>
      <c r="M12" s="41">
        <v>202.0</v>
      </c>
      <c r="N12" s="109">
        <f t="shared" si="2"/>
        <v>1125</v>
      </c>
      <c r="O12" s="110">
        <f t="shared" si="3"/>
        <v>1173</v>
      </c>
      <c r="P12" s="128">
        <f t="shared" si="4"/>
        <v>187.5</v>
      </c>
      <c r="Q12" s="111">
        <f t="shared" si="5"/>
        <v>214</v>
      </c>
    </row>
    <row r="13">
      <c r="A13" s="24">
        <v>11.0</v>
      </c>
      <c r="B13" s="41" t="s">
        <v>169</v>
      </c>
      <c r="C13" s="39" t="s">
        <v>85</v>
      </c>
      <c r="D13" s="39" t="s">
        <v>86</v>
      </c>
      <c r="E13" s="40" t="str">
        <f t="shared" si="1"/>
        <v>Dalia Dragūnaitė</v>
      </c>
      <c r="F13" s="39" t="s">
        <v>24</v>
      </c>
      <c r="G13" s="41">
        <v>8.0</v>
      </c>
      <c r="H13" s="41">
        <v>185.0</v>
      </c>
      <c r="I13" s="41">
        <v>195.0</v>
      </c>
      <c r="J13" s="41">
        <v>171.0</v>
      </c>
      <c r="K13" s="41">
        <v>211.0</v>
      </c>
      <c r="L13" s="41">
        <v>154.0</v>
      </c>
      <c r="M13" s="41">
        <v>180.0</v>
      </c>
      <c r="N13" s="109">
        <f t="shared" si="2"/>
        <v>1096</v>
      </c>
      <c r="O13" s="110">
        <f t="shared" si="3"/>
        <v>1144</v>
      </c>
      <c r="P13" s="128">
        <f t="shared" si="4"/>
        <v>182.6666667</v>
      </c>
      <c r="Q13" s="111">
        <f t="shared" si="5"/>
        <v>211</v>
      </c>
    </row>
    <row r="14">
      <c r="A14" s="35">
        <v>12.0</v>
      </c>
      <c r="B14" s="41" t="s">
        <v>168</v>
      </c>
      <c r="C14" s="39" t="s">
        <v>88</v>
      </c>
      <c r="D14" s="39" t="s">
        <v>89</v>
      </c>
      <c r="E14" s="40" t="str">
        <f t="shared" si="1"/>
        <v>Artūrs  Zavjalovs</v>
      </c>
      <c r="F14" s="39" t="s">
        <v>37</v>
      </c>
      <c r="G14" s="56"/>
      <c r="H14" s="41">
        <v>194.0</v>
      </c>
      <c r="I14" s="41">
        <v>202.0</v>
      </c>
      <c r="J14" s="41">
        <v>169.0</v>
      </c>
      <c r="K14" s="41">
        <v>172.0</v>
      </c>
      <c r="L14" s="41">
        <v>215.0</v>
      </c>
      <c r="M14" s="41">
        <v>236.0</v>
      </c>
      <c r="N14" s="109">
        <f t="shared" si="2"/>
        <v>1188</v>
      </c>
      <c r="O14" s="110">
        <f t="shared" si="3"/>
        <v>1188</v>
      </c>
      <c r="P14" s="128">
        <f t="shared" si="4"/>
        <v>198</v>
      </c>
      <c r="Q14" s="111">
        <f t="shared" si="5"/>
        <v>236</v>
      </c>
    </row>
    <row r="15" ht="15.0" customHeight="1">
      <c r="A15" s="24">
        <v>13.0</v>
      </c>
      <c r="B15" s="41" t="s">
        <v>180</v>
      </c>
      <c r="C15" s="39" t="s">
        <v>121</v>
      </c>
      <c r="D15" s="39" t="s">
        <v>122</v>
      </c>
      <c r="E15" s="40" t="str">
        <f t="shared" si="1"/>
        <v>Arvils Sproģis</v>
      </c>
      <c r="F15" s="39" t="s">
        <v>37</v>
      </c>
      <c r="G15" s="56"/>
      <c r="H15" s="41">
        <v>183.0</v>
      </c>
      <c r="I15" s="41">
        <v>155.0</v>
      </c>
      <c r="J15" s="41">
        <v>224.0</v>
      </c>
      <c r="K15" s="41">
        <v>174.0</v>
      </c>
      <c r="L15" s="41">
        <v>199.0</v>
      </c>
      <c r="M15" s="41">
        <v>170.0</v>
      </c>
      <c r="N15" s="109">
        <f t="shared" si="2"/>
        <v>1105</v>
      </c>
      <c r="O15" s="110">
        <f t="shared" si="3"/>
        <v>1105</v>
      </c>
      <c r="P15" s="128">
        <f t="shared" si="4"/>
        <v>184.1666667</v>
      </c>
      <c r="Q15" s="111">
        <f t="shared" si="5"/>
        <v>224</v>
      </c>
    </row>
    <row r="16" ht="15.0" customHeight="1">
      <c r="A16" s="35">
        <v>14.0</v>
      </c>
      <c r="B16" s="54" t="s">
        <v>175</v>
      </c>
      <c r="C16" s="39" t="s">
        <v>133</v>
      </c>
      <c r="D16" s="39" t="s">
        <v>61</v>
      </c>
      <c r="E16" s="40" t="str">
        <f t="shared" si="1"/>
        <v>Vytautas Grigoraitis</v>
      </c>
      <c r="F16" s="39" t="s">
        <v>24</v>
      </c>
      <c r="G16" s="71"/>
      <c r="H16" s="54">
        <v>146.0</v>
      </c>
      <c r="I16" s="54">
        <v>171.0</v>
      </c>
      <c r="J16" s="54">
        <v>183.0</v>
      </c>
      <c r="K16" s="54">
        <v>214.0</v>
      </c>
      <c r="L16" s="54">
        <v>221.0</v>
      </c>
      <c r="M16" s="54">
        <v>144.0</v>
      </c>
      <c r="N16" s="109">
        <f t="shared" si="2"/>
        <v>1079</v>
      </c>
      <c r="O16" s="110">
        <f t="shared" si="3"/>
        <v>1079</v>
      </c>
      <c r="P16" s="128">
        <f t="shared" si="4"/>
        <v>179.8333333</v>
      </c>
      <c r="Q16" s="111">
        <f t="shared" si="5"/>
        <v>221</v>
      </c>
    </row>
    <row r="17" ht="15.0" customHeight="1">
      <c r="A17" s="116">
        <v>15.0</v>
      </c>
      <c r="B17" s="34" t="s">
        <v>178</v>
      </c>
      <c r="C17" s="39" t="s">
        <v>123</v>
      </c>
      <c r="D17" s="39" t="s">
        <v>124</v>
      </c>
      <c r="E17" s="40" t="str">
        <f t="shared" si="1"/>
        <v>Jonas Lazauskas</v>
      </c>
      <c r="F17" s="39" t="s">
        <v>24</v>
      </c>
      <c r="G17" s="38"/>
      <c r="H17" s="34">
        <v>174.0</v>
      </c>
      <c r="I17" s="34">
        <v>191.0</v>
      </c>
      <c r="J17" s="34">
        <v>187.0</v>
      </c>
      <c r="K17" s="34">
        <v>197.0</v>
      </c>
      <c r="L17" s="34">
        <v>154.0</v>
      </c>
      <c r="M17" s="34">
        <v>201.0</v>
      </c>
      <c r="N17" s="109">
        <f t="shared" si="2"/>
        <v>1104</v>
      </c>
      <c r="O17" s="110">
        <f t="shared" si="3"/>
        <v>1104</v>
      </c>
      <c r="P17" s="128">
        <f t="shared" si="4"/>
        <v>184</v>
      </c>
      <c r="Q17" s="111">
        <f t="shared" si="5"/>
        <v>201</v>
      </c>
    </row>
    <row r="18" ht="15.0" customHeight="1">
      <c r="A18" s="116">
        <v>16.0</v>
      </c>
      <c r="B18" s="34" t="s">
        <v>167</v>
      </c>
      <c r="C18" s="39" t="s">
        <v>129</v>
      </c>
      <c r="D18" s="39" t="s">
        <v>130</v>
      </c>
      <c r="E18" s="40" t="str">
        <f t="shared" si="1"/>
        <v>Marija Žiogė</v>
      </c>
      <c r="F18" s="39" t="s">
        <v>24</v>
      </c>
      <c r="G18" s="34">
        <v>8.0</v>
      </c>
      <c r="H18" s="34">
        <v>199.0</v>
      </c>
      <c r="I18" s="34">
        <v>167.0</v>
      </c>
      <c r="J18" s="34">
        <v>143.0</v>
      </c>
      <c r="K18" s="34">
        <v>150.0</v>
      </c>
      <c r="L18" s="34">
        <v>194.0</v>
      </c>
      <c r="M18" s="34">
        <v>189.0</v>
      </c>
      <c r="N18" s="109">
        <f t="shared" si="2"/>
        <v>1042</v>
      </c>
      <c r="O18" s="110">
        <f t="shared" si="3"/>
        <v>1090</v>
      </c>
      <c r="P18" s="128">
        <f t="shared" si="4"/>
        <v>173.6666667</v>
      </c>
      <c r="Q18" s="111">
        <f t="shared" si="5"/>
        <v>199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2:$Q$18">
    <sortState ref="B2:Q18">
      <sortCondition descending="1" ref="O2:O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2.0"/>
    <col customWidth="1" min="3" max="3" width="17.88"/>
    <col hidden="1" min="5" max="5" width="12.63"/>
    <col customWidth="1" min="7" max="7" width="7.25"/>
    <col customWidth="1" min="8" max="13" width="8.0"/>
    <col customWidth="1" min="16" max="16" width="12.25"/>
  </cols>
  <sheetData>
    <row r="1">
      <c r="A1" s="85" t="s">
        <v>188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129" t="s">
        <v>178</v>
      </c>
      <c r="C3" s="39" t="s">
        <v>31</v>
      </c>
      <c r="D3" s="39" t="s">
        <v>32</v>
      </c>
      <c r="E3" s="40" t="str">
        <f t="shared" ref="E3:E18" si="1">C3&amp;" "&amp;D3</f>
        <v>Gasparas  Kazlauskas</v>
      </c>
      <c r="F3" s="39" t="s">
        <v>24</v>
      </c>
      <c r="G3" s="130"/>
      <c r="H3" s="41">
        <v>227.0</v>
      </c>
      <c r="I3" s="41">
        <v>226.0</v>
      </c>
      <c r="J3" s="41">
        <v>210.0</v>
      </c>
      <c r="K3" s="57">
        <v>220.0</v>
      </c>
      <c r="L3" s="57">
        <v>235.0</v>
      </c>
      <c r="M3" s="57">
        <v>243.0</v>
      </c>
      <c r="N3" s="109">
        <f t="shared" ref="N3:N18" si="2">SUM(H3:M3)</f>
        <v>1361</v>
      </c>
      <c r="O3" s="110">
        <f t="shared" ref="O3:O18" si="3">N3+COUNT(H3:M3)*G3</f>
        <v>1361</v>
      </c>
      <c r="P3" s="128">
        <f t="shared" ref="P3:P18" si="4">IF(O3,AVERAGE(H3:M3),0)</f>
        <v>226.8333333</v>
      </c>
      <c r="Q3" s="111">
        <f t="shared" ref="Q3:Q18" si="5">MAX(H3:M3)</f>
        <v>243</v>
      </c>
    </row>
    <row r="4">
      <c r="A4" s="24">
        <v>2.0</v>
      </c>
      <c r="B4" s="131" t="s">
        <v>176</v>
      </c>
      <c r="C4" s="39" t="s">
        <v>33</v>
      </c>
      <c r="D4" s="39" t="s">
        <v>34</v>
      </c>
      <c r="E4" s="40" t="str">
        <f t="shared" si="1"/>
        <v>Zilvinas Perminas</v>
      </c>
      <c r="F4" s="39" t="s">
        <v>24</v>
      </c>
      <c r="G4" s="132"/>
      <c r="H4" s="57">
        <v>215.0</v>
      </c>
      <c r="I4" s="57">
        <v>205.0</v>
      </c>
      <c r="J4" s="57">
        <v>206.0</v>
      </c>
      <c r="K4" s="57">
        <v>255.0</v>
      </c>
      <c r="L4" s="57">
        <v>258.0</v>
      </c>
      <c r="M4" s="57">
        <v>216.0</v>
      </c>
      <c r="N4" s="113">
        <f t="shared" si="2"/>
        <v>1355</v>
      </c>
      <c r="O4" s="110">
        <f t="shared" si="3"/>
        <v>1355</v>
      </c>
      <c r="P4" s="128">
        <f t="shared" si="4"/>
        <v>225.8333333</v>
      </c>
      <c r="Q4" s="111">
        <f t="shared" si="5"/>
        <v>258</v>
      </c>
    </row>
    <row r="5">
      <c r="A5" s="35">
        <v>3.0</v>
      </c>
      <c r="B5" s="129" t="s">
        <v>171</v>
      </c>
      <c r="C5" s="39" t="s">
        <v>46</v>
      </c>
      <c r="D5" s="39" t="s">
        <v>47</v>
      </c>
      <c r="E5" s="40" t="str">
        <f t="shared" si="1"/>
        <v>Pēteris Cimdiņš</v>
      </c>
      <c r="F5" s="39" t="s">
        <v>37</v>
      </c>
      <c r="G5" s="130"/>
      <c r="H5" s="41">
        <v>231.0</v>
      </c>
      <c r="I5" s="41">
        <v>248.0</v>
      </c>
      <c r="J5" s="41">
        <v>214.0</v>
      </c>
      <c r="K5" s="41">
        <v>159.0</v>
      </c>
      <c r="L5" s="41">
        <v>258.0</v>
      </c>
      <c r="M5" s="41">
        <v>210.0</v>
      </c>
      <c r="N5" s="113">
        <f t="shared" si="2"/>
        <v>1320</v>
      </c>
      <c r="O5" s="110">
        <f t="shared" si="3"/>
        <v>1320</v>
      </c>
      <c r="P5" s="128">
        <f t="shared" si="4"/>
        <v>220</v>
      </c>
      <c r="Q5" s="111">
        <f t="shared" si="5"/>
        <v>258</v>
      </c>
    </row>
    <row r="6">
      <c r="A6" s="35">
        <v>4.0</v>
      </c>
      <c r="B6" s="129" t="s">
        <v>174</v>
      </c>
      <c r="C6" s="39" t="s">
        <v>44</v>
      </c>
      <c r="D6" s="39" t="s">
        <v>45</v>
      </c>
      <c r="E6" s="40" t="str">
        <f t="shared" si="1"/>
        <v>Rihards Kovaļenko</v>
      </c>
      <c r="F6" s="39" t="s">
        <v>37</v>
      </c>
      <c r="G6" s="130"/>
      <c r="H6" s="41">
        <v>205.0</v>
      </c>
      <c r="I6" s="41">
        <v>237.0</v>
      </c>
      <c r="J6" s="41">
        <v>196.0</v>
      </c>
      <c r="K6" s="41">
        <v>202.0</v>
      </c>
      <c r="L6" s="41">
        <v>184.0</v>
      </c>
      <c r="M6" s="41">
        <v>227.0</v>
      </c>
      <c r="N6" s="113">
        <f t="shared" si="2"/>
        <v>1251</v>
      </c>
      <c r="O6" s="110">
        <f t="shared" si="3"/>
        <v>1251</v>
      </c>
      <c r="P6" s="128">
        <f t="shared" si="4"/>
        <v>208.5</v>
      </c>
      <c r="Q6" s="111">
        <f t="shared" si="5"/>
        <v>237</v>
      </c>
    </row>
    <row r="7">
      <c r="A7" s="24">
        <v>5.0</v>
      </c>
      <c r="B7" s="129" t="s">
        <v>175</v>
      </c>
      <c r="C7" s="39" t="s">
        <v>64</v>
      </c>
      <c r="D7" s="39" t="s">
        <v>43</v>
      </c>
      <c r="E7" s="40" t="str">
        <f t="shared" si="1"/>
        <v>Arsēnijs Hudjakovs</v>
      </c>
      <c r="F7" s="39" t="s">
        <v>37</v>
      </c>
      <c r="G7" s="130"/>
      <c r="H7" s="41">
        <v>189.0</v>
      </c>
      <c r="I7" s="41">
        <v>253.0</v>
      </c>
      <c r="J7" s="41">
        <v>165.0</v>
      </c>
      <c r="K7" s="41">
        <v>198.0</v>
      </c>
      <c r="L7" s="41">
        <v>208.0</v>
      </c>
      <c r="M7" s="41">
        <v>197.0</v>
      </c>
      <c r="N7" s="113">
        <f t="shared" si="2"/>
        <v>1210</v>
      </c>
      <c r="O7" s="110">
        <f t="shared" si="3"/>
        <v>1210</v>
      </c>
      <c r="P7" s="128">
        <f t="shared" si="4"/>
        <v>201.6666667</v>
      </c>
      <c r="Q7" s="111">
        <f t="shared" si="5"/>
        <v>253</v>
      </c>
    </row>
    <row r="8">
      <c r="A8" s="35">
        <v>6.0</v>
      </c>
      <c r="B8" s="133" t="s">
        <v>173</v>
      </c>
      <c r="C8" s="39" t="s">
        <v>48</v>
      </c>
      <c r="D8" s="39" t="s">
        <v>49</v>
      </c>
      <c r="E8" s="40" t="str">
        <f t="shared" si="1"/>
        <v>Andrius Pelakauskas</v>
      </c>
      <c r="F8" s="39" t="s">
        <v>24</v>
      </c>
      <c r="G8" s="134"/>
      <c r="H8" s="41">
        <v>174.0</v>
      </c>
      <c r="I8" s="41">
        <v>208.0</v>
      </c>
      <c r="J8" s="41">
        <v>192.0</v>
      </c>
      <c r="K8" s="41">
        <v>190.0</v>
      </c>
      <c r="L8" s="41">
        <v>202.0</v>
      </c>
      <c r="M8" s="41">
        <v>235.0</v>
      </c>
      <c r="N8" s="113">
        <f t="shared" si="2"/>
        <v>1201</v>
      </c>
      <c r="O8" s="110">
        <f t="shared" si="3"/>
        <v>1201</v>
      </c>
      <c r="P8" s="128">
        <f t="shared" si="4"/>
        <v>200.1666667</v>
      </c>
      <c r="Q8" s="111">
        <f t="shared" si="5"/>
        <v>235</v>
      </c>
    </row>
    <row r="9">
      <c r="A9" s="35">
        <v>7.0</v>
      </c>
      <c r="B9" s="133" t="s">
        <v>168</v>
      </c>
      <c r="C9" s="39" t="s">
        <v>79</v>
      </c>
      <c r="D9" s="39" t="s">
        <v>80</v>
      </c>
      <c r="E9" s="40" t="str">
        <f t="shared" si="1"/>
        <v>Edmunds Jansons</v>
      </c>
      <c r="F9" s="39" t="s">
        <v>37</v>
      </c>
      <c r="G9" s="133"/>
      <c r="H9" s="41">
        <v>187.0</v>
      </c>
      <c r="I9" s="41">
        <v>199.0</v>
      </c>
      <c r="J9" s="41">
        <v>223.0</v>
      </c>
      <c r="K9" s="41">
        <v>226.0</v>
      </c>
      <c r="L9" s="41">
        <v>159.0</v>
      </c>
      <c r="M9" s="41">
        <v>188.0</v>
      </c>
      <c r="N9" s="113">
        <f t="shared" si="2"/>
        <v>1182</v>
      </c>
      <c r="O9" s="110">
        <f t="shared" si="3"/>
        <v>1182</v>
      </c>
      <c r="P9" s="128">
        <f t="shared" si="4"/>
        <v>197</v>
      </c>
      <c r="Q9" s="111">
        <f t="shared" si="5"/>
        <v>226</v>
      </c>
    </row>
    <row r="10">
      <c r="A10" s="24">
        <v>8.0</v>
      </c>
      <c r="B10" s="133" t="s">
        <v>166</v>
      </c>
      <c r="C10" s="39" t="s">
        <v>101</v>
      </c>
      <c r="D10" s="39" t="s">
        <v>102</v>
      </c>
      <c r="E10" s="40" t="str">
        <f t="shared" si="1"/>
        <v>Daiva Perminiene</v>
      </c>
      <c r="F10" s="39" t="s">
        <v>24</v>
      </c>
      <c r="G10" s="41">
        <v>8.0</v>
      </c>
      <c r="H10" s="41">
        <v>196.0</v>
      </c>
      <c r="I10" s="41">
        <v>201.0</v>
      </c>
      <c r="J10" s="41">
        <v>137.0</v>
      </c>
      <c r="K10" s="41">
        <v>177.0</v>
      </c>
      <c r="L10" s="41">
        <v>212.0</v>
      </c>
      <c r="M10" s="41">
        <v>196.0</v>
      </c>
      <c r="N10" s="113">
        <f t="shared" si="2"/>
        <v>1119</v>
      </c>
      <c r="O10" s="110">
        <f t="shared" si="3"/>
        <v>1167</v>
      </c>
      <c r="P10" s="128">
        <f t="shared" si="4"/>
        <v>186.5</v>
      </c>
      <c r="Q10" s="111">
        <f t="shared" si="5"/>
        <v>212</v>
      </c>
    </row>
    <row r="11">
      <c r="A11" s="35">
        <v>9.0</v>
      </c>
      <c r="B11" s="133" t="s">
        <v>167</v>
      </c>
      <c r="C11" s="39" t="s">
        <v>65</v>
      </c>
      <c r="D11" s="39" t="s">
        <v>66</v>
      </c>
      <c r="E11" s="40" t="str">
        <f t="shared" si="1"/>
        <v>Dmitrijs Čebotarjovs</v>
      </c>
      <c r="F11" s="39" t="s">
        <v>37</v>
      </c>
      <c r="G11" s="56"/>
      <c r="H11" s="41">
        <v>236.0</v>
      </c>
      <c r="I11" s="41">
        <v>202.0</v>
      </c>
      <c r="J11" s="41">
        <v>190.0</v>
      </c>
      <c r="K11" s="41">
        <v>183.0</v>
      </c>
      <c r="L11" s="41">
        <v>169.0</v>
      </c>
      <c r="M11" s="41">
        <v>145.0</v>
      </c>
      <c r="N11" s="113">
        <f t="shared" si="2"/>
        <v>1125</v>
      </c>
      <c r="O11" s="110">
        <f t="shared" si="3"/>
        <v>1125</v>
      </c>
      <c r="P11" s="128">
        <f t="shared" si="4"/>
        <v>187.5</v>
      </c>
      <c r="Q11" s="111">
        <f t="shared" si="5"/>
        <v>236</v>
      </c>
    </row>
    <row r="12">
      <c r="A12" s="35">
        <v>10.0</v>
      </c>
      <c r="B12" s="135" t="s">
        <v>177</v>
      </c>
      <c r="C12" s="39" t="s">
        <v>117</v>
      </c>
      <c r="D12" s="39" t="s">
        <v>118</v>
      </c>
      <c r="E12" s="40" t="str">
        <f t="shared" si="1"/>
        <v>Liāna Ponomarenko</v>
      </c>
      <c r="F12" s="39" t="s">
        <v>37</v>
      </c>
      <c r="G12" s="54">
        <v>8.0</v>
      </c>
      <c r="H12" s="54">
        <v>156.0</v>
      </c>
      <c r="I12" s="54">
        <v>187.0</v>
      </c>
      <c r="J12" s="54">
        <v>186.0</v>
      </c>
      <c r="K12" s="54">
        <v>151.0</v>
      </c>
      <c r="L12" s="54">
        <v>226.0</v>
      </c>
      <c r="M12" s="54">
        <v>167.0</v>
      </c>
      <c r="N12" s="113">
        <f t="shared" si="2"/>
        <v>1073</v>
      </c>
      <c r="O12" s="110">
        <f t="shared" si="3"/>
        <v>1121</v>
      </c>
      <c r="P12" s="128">
        <f t="shared" si="4"/>
        <v>178.8333333</v>
      </c>
      <c r="Q12" s="111">
        <f t="shared" si="5"/>
        <v>226</v>
      </c>
    </row>
    <row r="13" ht="15.0" customHeight="1">
      <c r="A13" s="116">
        <v>11.0</v>
      </c>
      <c r="B13" s="136" t="s">
        <v>172</v>
      </c>
      <c r="C13" s="39" t="s">
        <v>81</v>
      </c>
      <c r="D13" s="39" t="s">
        <v>82</v>
      </c>
      <c r="E13" s="40" t="str">
        <f t="shared" si="1"/>
        <v>Māris Dukurs</v>
      </c>
      <c r="F13" s="39" t="s">
        <v>37</v>
      </c>
      <c r="G13" s="38"/>
      <c r="H13" s="34">
        <v>162.0</v>
      </c>
      <c r="I13" s="34">
        <v>213.0</v>
      </c>
      <c r="J13" s="34">
        <v>172.0</v>
      </c>
      <c r="K13" s="34">
        <v>139.0</v>
      </c>
      <c r="L13" s="34">
        <v>212.0</v>
      </c>
      <c r="M13" s="34">
        <v>216.0</v>
      </c>
      <c r="N13" s="113">
        <f t="shared" si="2"/>
        <v>1114</v>
      </c>
      <c r="O13" s="110">
        <f t="shared" si="3"/>
        <v>1114</v>
      </c>
      <c r="P13" s="128">
        <f t="shared" si="4"/>
        <v>185.6666667</v>
      </c>
      <c r="Q13" s="111">
        <f t="shared" si="5"/>
        <v>216</v>
      </c>
    </row>
    <row r="14" ht="15.0" customHeight="1">
      <c r="A14" s="116">
        <v>12.0</v>
      </c>
      <c r="B14" s="136" t="s">
        <v>169</v>
      </c>
      <c r="C14" s="39" t="s">
        <v>35</v>
      </c>
      <c r="D14" s="39" t="s">
        <v>36</v>
      </c>
      <c r="E14" s="40" t="str">
        <f t="shared" si="1"/>
        <v>Elviss Volkops</v>
      </c>
      <c r="F14" s="39" t="s">
        <v>37</v>
      </c>
      <c r="G14" s="38"/>
      <c r="H14" s="34">
        <v>152.0</v>
      </c>
      <c r="I14" s="34">
        <v>170.0</v>
      </c>
      <c r="J14" s="34">
        <v>204.0</v>
      </c>
      <c r="K14" s="34">
        <v>207.0</v>
      </c>
      <c r="L14" s="34">
        <v>183.0</v>
      </c>
      <c r="M14" s="34">
        <v>195.0</v>
      </c>
      <c r="N14" s="113">
        <f t="shared" si="2"/>
        <v>1111</v>
      </c>
      <c r="O14" s="110">
        <f t="shared" si="3"/>
        <v>1111</v>
      </c>
      <c r="P14" s="128">
        <f t="shared" si="4"/>
        <v>185.1666667</v>
      </c>
      <c r="Q14" s="111">
        <f t="shared" si="5"/>
        <v>207</v>
      </c>
    </row>
    <row r="15" ht="15.0" customHeight="1">
      <c r="A15" s="116">
        <v>13.0</v>
      </c>
      <c r="B15" s="137" t="s">
        <v>181</v>
      </c>
      <c r="C15" s="39" t="s">
        <v>103</v>
      </c>
      <c r="D15" s="39" t="s">
        <v>104</v>
      </c>
      <c r="E15" s="40" t="str">
        <f t="shared" si="1"/>
        <v>Valdemar  Stankevič</v>
      </c>
      <c r="F15" s="39" t="s">
        <v>24</v>
      </c>
      <c r="G15" s="38"/>
      <c r="H15" s="34">
        <v>179.0</v>
      </c>
      <c r="I15" s="34">
        <v>167.0</v>
      </c>
      <c r="J15" s="34">
        <v>173.0</v>
      </c>
      <c r="K15" s="34">
        <v>230.0</v>
      </c>
      <c r="L15" s="34">
        <v>152.0</v>
      </c>
      <c r="M15" s="34">
        <v>201.0</v>
      </c>
      <c r="N15" s="113">
        <f t="shared" si="2"/>
        <v>1102</v>
      </c>
      <c r="O15" s="110">
        <f t="shared" si="3"/>
        <v>1102</v>
      </c>
      <c r="P15" s="128">
        <f t="shared" si="4"/>
        <v>183.6666667</v>
      </c>
      <c r="Q15" s="111">
        <f t="shared" si="5"/>
        <v>230</v>
      </c>
    </row>
    <row r="16" ht="15.0" customHeight="1">
      <c r="A16" s="116">
        <v>14.0</v>
      </c>
      <c r="B16" s="136" t="s">
        <v>180</v>
      </c>
      <c r="C16" s="39" t="s">
        <v>125</v>
      </c>
      <c r="D16" s="39" t="s">
        <v>126</v>
      </c>
      <c r="E16" s="40" t="str">
        <f t="shared" si="1"/>
        <v>Valentinas Pinelis</v>
      </c>
      <c r="F16" s="39" t="s">
        <v>24</v>
      </c>
      <c r="G16" s="38"/>
      <c r="H16" s="34">
        <v>213.0</v>
      </c>
      <c r="I16" s="34">
        <v>169.0</v>
      </c>
      <c r="J16" s="34">
        <v>166.0</v>
      </c>
      <c r="K16" s="34">
        <v>158.0</v>
      </c>
      <c r="L16" s="34">
        <v>203.0</v>
      </c>
      <c r="M16" s="34">
        <v>188.0</v>
      </c>
      <c r="N16" s="113">
        <f t="shared" si="2"/>
        <v>1097</v>
      </c>
      <c r="O16" s="110">
        <f t="shared" si="3"/>
        <v>1097</v>
      </c>
      <c r="P16" s="128">
        <f t="shared" si="4"/>
        <v>182.8333333</v>
      </c>
      <c r="Q16" s="111">
        <f t="shared" si="5"/>
        <v>213</v>
      </c>
    </row>
    <row r="17" ht="15.75" customHeight="1">
      <c r="A17" s="116">
        <v>15.0</v>
      </c>
      <c r="B17" s="136" t="s">
        <v>170</v>
      </c>
      <c r="C17" s="39" t="s">
        <v>142</v>
      </c>
      <c r="D17" s="39" t="s">
        <v>143</v>
      </c>
      <c r="E17" s="40" t="str">
        <f t="shared" si="1"/>
        <v>Valerija Perminaitė</v>
      </c>
      <c r="F17" s="39" t="s">
        <v>24</v>
      </c>
      <c r="G17" s="34">
        <v>8.0</v>
      </c>
      <c r="H17" s="34">
        <v>177.0</v>
      </c>
      <c r="I17" s="34">
        <v>170.0</v>
      </c>
      <c r="J17" s="34">
        <v>160.0</v>
      </c>
      <c r="K17" s="34">
        <v>177.0</v>
      </c>
      <c r="L17" s="34">
        <v>159.0</v>
      </c>
      <c r="M17" s="34">
        <v>160.0</v>
      </c>
      <c r="N17" s="113">
        <f t="shared" si="2"/>
        <v>1003</v>
      </c>
      <c r="O17" s="110">
        <f t="shared" si="3"/>
        <v>1051</v>
      </c>
      <c r="P17" s="128">
        <f t="shared" si="4"/>
        <v>167.1666667</v>
      </c>
      <c r="Q17" s="111">
        <f t="shared" si="5"/>
        <v>177</v>
      </c>
    </row>
    <row r="18" ht="15.75" customHeight="1">
      <c r="A18" s="116">
        <v>16.0</v>
      </c>
      <c r="B18" s="137" t="s">
        <v>179</v>
      </c>
      <c r="C18" s="39" t="s">
        <v>48</v>
      </c>
      <c r="D18" s="39" t="s">
        <v>59</v>
      </c>
      <c r="E18" s="40" t="str">
        <f t="shared" si="1"/>
        <v>Andrius Pocius</v>
      </c>
      <c r="F18" s="39" t="s">
        <v>24</v>
      </c>
      <c r="G18" s="38"/>
      <c r="H18" s="34">
        <v>159.0</v>
      </c>
      <c r="I18" s="34">
        <v>175.0</v>
      </c>
      <c r="J18" s="34">
        <v>148.0</v>
      </c>
      <c r="K18" s="34">
        <v>168.0</v>
      </c>
      <c r="L18" s="34">
        <v>172.0</v>
      </c>
      <c r="M18" s="34">
        <v>194.0</v>
      </c>
      <c r="N18" s="113">
        <f t="shared" si="2"/>
        <v>1016</v>
      </c>
      <c r="O18" s="110">
        <f t="shared" si="3"/>
        <v>1016</v>
      </c>
      <c r="P18" s="128">
        <f t="shared" si="4"/>
        <v>169.3333333</v>
      </c>
      <c r="Q18" s="111">
        <f t="shared" si="5"/>
        <v>194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8.88"/>
    <col customWidth="1" min="3" max="3" width="17.88"/>
    <col customWidth="1" min="4" max="4" width="14.5"/>
    <col hidden="1" min="5" max="5" width="12.63"/>
    <col customWidth="1" min="7" max="7" width="6.88"/>
    <col customWidth="1" min="8" max="13" width="8.0"/>
    <col customWidth="1" min="16" max="16" width="12.25"/>
  </cols>
  <sheetData>
    <row r="1">
      <c r="A1" s="85" t="s">
        <v>189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38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41" t="s">
        <v>167</v>
      </c>
      <c r="C3" s="44" t="s">
        <v>25</v>
      </c>
      <c r="D3" s="44" t="s">
        <v>26</v>
      </c>
      <c r="E3" s="45" t="str">
        <f t="shared" ref="E3:E18" si="1">C3&amp;" "&amp;D3</f>
        <v>Nerijus Akockas</v>
      </c>
      <c r="F3" s="44" t="s">
        <v>24</v>
      </c>
      <c r="G3" s="56"/>
      <c r="H3" s="41">
        <v>159.0</v>
      </c>
      <c r="I3" s="41">
        <v>222.0</v>
      </c>
      <c r="J3" s="41">
        <v>212.0</v>
      </c>
      <c r="K3" s="57">
        <v>247.0</v>
      </c>
      <c r="L3" s="57">
        <v>267.0</v>
      </c>
      <c r="M3" s="57">
        <v>269.0</v>
      </c>
      <c r="N3" s="109">
        <f t="shared" ref="N3:N18" si="2">SUM(H3:M3)</f>
        <v>1376</v>
      </c>
      <c r="O3" s="110">
        <f t="shared" ref="O3:O18" si="3">N3+COUNT(H3:M3)*G3</f>
        <v>1376</v>
      </c>
      <c r="P3" s="128">
        <f t="shared" ref="P3:P18" si="4">IF(O3,AVERAGE(H3:M3),0)</f>
        <v>229.3333333</v>
      </c>
      <c r="Q3" s="111">
        <f t="shared" ref="Q3:Q18" si="5">MAX(H3:M3)</f>
        <v>269</v>
      </c>
    </row>
    <row r="4">
      <c r="A4" s="24">
        <v>2.0</v>
      </c>
      <c r="B4" s="57" t="s">
        <v>180</v>
      </c>
      <c r="C4" s="44" t="s">
        <v>48</v>
      </c>
      <c r="D4" s="44" t="s">
        <v>49</v>
      </c>
      <c r="E4" s="45" t="str">
        <f t="shared" si="1"/>
        <v>Andrius Pelakauskas</v>
      </c>
      <c r="F4" s="44" t="s">
        <v>24</v>
      </c>
      <c r="G4" s="72"/>
      <c r="H4" s="57">
        <v>251.0</v>
      </c>
      <c r="I4" s="57">
        <v>161.0</v>
      </c>
      <c r="J4" s="57">
        <v>236.0</v>
      </c>
      <c r="K4" s="57">
        <v>222.0</v>
      </c>
      <c r="L4" s="57">
        <v>235.0</v>
      </c>
      <c r="M4" s="57">
        <v>211.0</v>
      </c>
      <c r="N4" s="109">
        <f t="shared" si="2"/>
        <v>1316</v>
      </c>
      <c r="O4" s="110">
        <f t="shared" si="3"/>
        <v>1316</v>
      </c>
      <c r="P4" s="128">
        <f t="shared" si="4"/>
        <v>219.3333333</v>
      </c>
      <c r="Q4" s="111">
        <f t="shared" si="5"/>
        <v>251</v>
      </c>
    </row>
    <row r="5">
      <c r="A5" s="35">
        <v>3.0</v>
      </c>
      <c r="B5" s="41" t="s">
        <v>176</v>
      </c>
      <c r="C5" s="44" t="s">
        <v>48</v>
      </c>
      <c r="D5" s="44" t="s">
        <v>52</v>
      </c>
      <c r="E5" s="45" t="str">
        <f t="shared" si="1"/>
        <v>Andrius Gasparavicius</v>
      </c>
      <c r="F5" s="44" t="s">
        <v>24</v>
      </c>
      <c r="G5" s="56"/>
      <c r="H5" s="41">
        <v>230.0</v>
      </c>
      <c r="I5" s="41">
        <v>214.0</v>
      </c>
      <c r="J5" s="41">
        <v>195.0</v>
      </c>
      <c r="K5" s="41">
        <v>237.0</v>
      </c>
      <c r="L5" s="41">
        <v>211.0</v>
      </c>
      <c r="M5" s="41">
        <v>215.0</v>
      </c>
      <c r="N5" s="109">
        <f t="shared" si="2"/>
        <v>1302</v>
      </c>
      <c r="O5" s="110">
        <f t="shared" si="3"/>
        <v>1302</v>
      </c>
      <c r="P5" s="128">
        <f t="shared" si="4"/>
        <v>217</v>
      </c>
      <c r="Q5" s="111">
        <f t="shared" si="5"/>
        <v>237</v>
      </c>
    </row>
    <row r="6">
      <c r="A6" s="35">
        <v>4.0</v>
      </c>
      <c r="B6" s="41" t="s">
        <v>171</v>
      </c>
      <c r="C6" s="44" t="s">
        <v>62</v>
      </c>
      <c r="D6" s="44" t="s">
        <v>63</v>
      </c>
      <c r="E6" s="45" t="str">
        <f t="shared" si="1"/>
        <v>Rasa Germanavičienė</v>
      </c>
      <c r="F6" s="44" t="s">
        <v>24</v>
      </c>
      <c r="G6" s="41">
        <v>8.0</v>
      </c>
      <c r="H6" s="41">
        <v>201.0</v>
      </c>
      <c r="I6" s="41">
        <v>196.0</v>
      </c>
      <c r="J6" s="41">
        <v>231.0</v>
      </c>
      <c r="K6" s="41">
        <v>213.0</v>
      </c>
      <c r="L6" s="41">
        <v>209.0</v>
      </c>
      <c r="M6" s="41">
        <v>180.0</v>
      </c>
      <c r="N6" s="109">
        <f t="shared" si="2"/>
        <v>1230</v>
      </c>
      <c r="O6" s="110">
        <f t="shared" si="3"/>
        <v>1278</v>
      </c>
      <c r="P6" s="128">
        <f t="shared" si="4"/>
        <v>205</v>
      </c>
      <c r="Q6" s="111">
        <f t="shared" si="5"/>
        <v>231</v>
      </c>
    </row>
    <row r="7">
      <c r="A7" s="24">
        <v>5.0</v>
      </c>
      <c r="B7" s="41" t="s">
        <v>172</v>
      </c>
      <c r="C7" s="44" t="s">
        <v>33</v>
      </c>
      <c r="D7" s="44" t="s">
        <v>34</v>
      </c>
      <c r="E7" s="45" t="str">
        <f t="shared" si="1"/>
        <v>Zilvinas Perminas</v>
      </c>
      <c r="F7" s="44" t="s">
        <v>24</v>
      </c>
      <c r="G7" s="56"/>
      <c r="H7" s="41">
        <v>184.0</v>
      </c>
      <c r="I7" s="41">
        <v>236.0</v>
      </c>
      <c r="J7" s="41">
        <v>242.0</v>
      </c>
      <c r="K7" s="41">
        <v>202.0</v>
      </c>
      <c r="L7" s="41">
        <v>195.0</v>
      </c>
      <c r="M7" s="41">
        <v>212.0</v>
      </c>
      <c r="N7" s="109">
        <f t="shared" si="2"/>
        <v>1271</v>
      </c>
      <c r="O7" s="110">
        <f t="shared" si="3"/>
        <v>1271</v>
      </c>
      <c r="P7" s="128">
        <f t="shared" si="4"/>
        <v>211.8333333</v>
      </c>
      <c r="Q7" s="111">
        <f t="shared" si="5"/>
        <v>242</v>
      </c>
    </row>
    <row r="8">
      <c r="A8" s="35">
        <v>6.0</v>
      </c>
      <c r="B8" s="41" t="s">
        <v>166</v>
      </c>
      <c r="C8" s="44" t="s">
        <v>75</v>
      </c>
      <c r="D8" s="44" t="s">
        <v>76</v>
      </c>
      <c r="E8" s="45" t="str">
        <f t="shared" si="1"/>
        <v>Romas  Jasevicius</v>
      </c>
      <c r="F8" s="44" t="s">
        <v>24</v>
      </c>
      <c r="G8" s="56"/>
      <c r="H8" s="41">
        <v>202.0</v>
      </c>
      <c r="I8" s="41">
        <v>187.0</v>
      </c>
      <c r="J8" s="41">
        <v>206.0</v>
      </c>
      <c r="K8" s="41">
        <v>175.0</v>
      </c>
      <c r="L8" s="41">
        <v>228.0</v>
      </c>
      <c r="M8" s="41">
        <v>202.0</v>
      </c>
      <c r="N8" s="109">
        <f t="shared" si="2"/>
        <v>1200</v>
      </c>
      <c r="O8" s="110">
        <f t="shared" si="3"/>
        <v>1200</v>
      </c>
      <c r="P8" s="128">
        <f t="shared" si="4"/>
        <v>200</v>
      </c>
      <c r="Q8" s="111">
        <f t="shared" si="5"/>
        <v>228</v>
      </c>
    </row>
    <row r="9">
      <c r="A9" s="35">
        <v>7.0</v>
      </c>
      <c r="B9" s="41" t="s">
        <v>175</v>
      </c>
      <c r="C9" s="62" t="s">
        <v>48</v>
      </c>
      <c r="D9" s="62" t="s">
        <v>59</v>
      </c>
      <c r="E9" s="45" t="str">
        <f t="shared" si="1"/>
        <v>Andrius Pocius</v>
      </c>
      <c r="F9" s="62" t="s">
        <v>24</v>
      </c>
      <c r="G9" s="56"/>
      <c r="H9" s="41">
        <v>180.0</v>
      </c>
      <c r="I9" s="41">
        <v>210.0</v>
      </c>
      <c r="J9" s="41">
        <v>158.0</v>
      </c>
      <c r="K9" s="41">
        <v>172.0</v>
      </c>
      <c r="L9" s="41">
        <v>230.0</v>
      </c>
      <c r="M9" s="41">
        <v>232.0</v>
      </c>
      <c r="N9" s="109">
        <f t="shared" si="2"/>
        <v>1182</v>
      </c>
      <c r="O9" s="110">
        <f t="shared" si="3"/>
        <v>1182</v>
      </c>
      <c r="P9" s="128">
        <f t="shared" si="4"/>
        <v>197</v>
      </c>
      <c r="Q9" s="111">
        <f t="shared" si="5"/>
        <v>232</v>
      </c>
    </row>
    <row r="10">
      <c r="A10" s="24">
        <v>8.0</v>
      </c>
      <c r="B10" s="41" t="s">
        <v>177</v>
      </c>
      <c r="C10" s="44" t="s">
        <v>109</v>
      </c>
      <c r="D10" s="44" t="s">
        <v>110</v>
      </c>
      <c r="E10" s="45" t="str">
        <f t="shared" si="1"/>
        <v>Artūras Smilgys</v>
      </c>
      <c r="F10" s="44" t="s">
        <v>24</v>
      </c>
      <c r="G10" s="56"/>
      <c r="H10" s="41">
        <v>156.0</v>
      </c>
      <c r="I10" s="41">
        <v>169.0</v>
      </c>
      <c r="J10" s="41">
        <v>166.0</v>
      </c>
      <c r="K10" s="41">
        <v>248.0</v>
      </c>
      <c r="L10" s="41">
        <v>225.0</v>
      </c>
      <c r="M10" s="41">
        <v>191.0</v>
      </c>
      <c r="N10" s="109">
        <f t="shared" si="2"/>
        <v>1155</v>
      </c>
      <c r="O10" s="110">
        <f t="shared" si="3"/>
        <v>1155</v>
      </c>
      <c r="P10" s="128">
        <f t="shared" si="4"/>
        <v>192.5</v>
      </c>
      <c r="Q10" s="111">
        <f t="shared" si="5"/>
        <v>248</v>
      </c>
    </row>
    <row r="11">
      <c r="A11" s="35">
        <v>9.0</v>
      </c>
      <c r="B11" s="41" t="s">
        <v>179</v>
      </c>
      <c r="C11" s="39" t="s">
        <v>190</v>
      </c>
      <c r="D11" s="44" t="s">
        <v>108</v>
      </c>
      <c r="E11" s="40" t="str">
        <f t="shared" si="1"/>
        <v>Jolanta  Kontvainienė</v>
      </c>
      <c r="F11" s="39" t="s">
        <v>24</v>
      </c>
      <c r="G11" s="41">
        <v>8.0</v>
      </c>
      <c r="H11" s="41">
        <v>149.0</v>
      </c>
      <c r="I11" s="41">
        <v>194.0</v>
      </c>
      <c r="J11" s="41">
        <v>179.0</v>
      </c>
      <c r="K11" s="41">
        <v>189.0</v>
      </c>
      <c r="L11" s="41">
        <v>183.0</v>
      </c>
      <c r="M11" s="41">
        <v>202.0</v>
      </c>
      <c r="N11" s="109">
        <f t="shared" si="2"/>
        <v>1096</v>
      </c>
      <c r="O11" s="110">
        <f t="shared" si="3"/>
        <v>1144</v>
      </c>
      <c r="P11" s="128">
        <f t="shared" si="4"/>
        <v>182.6666667</v>
      </c>
      <c r="Q11" s="111">
        <f t="shared" si="5"/>
        <v>202</v>
      </c>
    </row>
    <row r="12">
      <c r="A12" s="35">
        <v>10.0</v>
      </c>
      <c r="B12" s="54" t="s">
        <v>168</v>
      </c>
      <c r="C12" s="44" t="s">
        <v>111</v>
      </c>
      <c r="D12" s="44" t="s">
        <v>112</v>
      </c>
      <c r="E12" s="45" t="str">
        <f t="shared" si="1"/>
        <v>Edvinas  Spackauskas</v>
      </c>
      <c r="F12" s="44" t="s">
        <v>24</v>
      </c>
      <c r="G12" s="71"/>
      <c r="H12" s="54">
        <v>229.0</v>
      </c>
      <c r="I12" s="54">
        <v>172.0</v>
      </c>
      <c r="J12" s="54">
        <v>166.0</v>
      </c>
      <c r="K12" s="54">
        <v>137.0</v>
      </c>
      <c r="L12" s="54">
        <v>182.0</v>
      </c>
      <c r="M12" s="54">
        <v>214.0</v>
      </c>
      <c r="N12" s="109">
        <f t="shared" si="2"/>
        <v>1100</v>
      </c>
      <c r="O12" s="110">
        <f t="shared" si="3"/>
        <v>1100</v>
      </c>
      <c r="P12" s="128">
        <f t="shared" si="4"/>
        <v>183.3333333</v>
      </c>
      <c r="Q12" s="111">
        <f t="shared" si="5"/>
        <v>229</v>
      </c>
    </row>
    <row r="13" ht="15.0" customHeight="1">
      <c r="A13" s="116">
        <v>11.0</v>
      </c>
      <c r="B13" s="34" t="s">
        <v>173</v>
      </c>
      <c r="C13" s="44" t="s">
        <v>191</v>
      </c>
      <c r="D13" s="44" t="s">
        <v>128</v>
      </c>
      <c r="E13" s="45" t="str">
        <f t="shared" si="1"/>
        <v>Pāvels  Isats</v>
      </c>
      <c r="F13" s="44" t="s">
        <v>37</v>
      </c>
      <c r="G13" s="38"/>
      <c r="H13" s="34">
        <v>158.0</v>
      </c>
      <c r="I13" s="34">
        <v>191.0</v>
      </c>
      <c r="J13" s="34">
        <v>212.0</v>
      </c>
      <c r="K13" s="34">
        <v>161.0</v>
      </c>
      <c r="L13" s="34">
        <v>168.0</v>
      </c>
      <c r="M13" s="34">
        <v>193.0</v>
      </c>
      <c r="N13" s="109">
        <f t="shared" si="2"/>
        <v>1083</v>
      </c>
      <c r="O13" s="110">
        <f t="shared" si="3"/>
        <v>1083</v>
      </c>
      <c r="P13" s="128">
        <f t="shared" si="4"/>
        <v>180.5</v>
      </c>
      <c r="Q13" s="111">
        <f t="shared" si="5"/>
        <v>212</v>
      </c>
    </row>
    <row r="14" ht="15.0" customHeight="1">
      <c r="A14" s="116">
        <v>12.0</v>
      </c>
      <c r="B14" s="34" t="s">
        <v>174</v>
      </c>
      <c r="C14" s="44" t="s">
        <v>125</v>
      </c>
      <c r="D14" s="44" t="s">
        <v>126</v>
      </c>
      <c r="E14" s="45" t="str">
        <f t="shared" si="1"/>
        <v>Valentinas Pinelis</v>
      </c>
      <c r="F14" s="44" t="s">
        <v>24</v>
      </c>
      <c r="G14" s="38"/>
      <c r="H14" s="34">
        <v>182.0</v>
      </c>
      <c r="I14" s="34">
        <v>201.0</v>
      </c>
      <c r="J14" s="34">
        <v>198.0</v>
      </c>
      <c r="K14" s="34">
        <v>152.0</v>
      </c>
      <c r="L14" s="34">
        <v>179.0</v>
      </c>
      <c r="M14" s="34">
        <v>160.0</v>
      </c>
      <c r="N14" s="109">
        <f t="shared" si="2"/>
        <v>1072</v>
      </c>
      <c r="O14" s="110">
        <f t="shared" si="3"/>
        <v>1072</v>
      </c>
      <c r="P14" s="128">
        <f t="shared" si="4"/>
        <v>178.6666667</v>
      </c>
      <c r="Q14" s="111">
        <f t="shared" si="5"/>
        <v>201</v>
      </c>
    </row>
    <row r="15" ht="15.0" customHeight="1">
      <c r="A15" s="116">
        <v>13.0</v>
      </c>
      <c r="B15" s="34" t="s">
        <v>178</v>
      </c>
      <c r="C15" s="62" t="s">
        <v>96</v>
      </c>
      <c r="D15" s="62" t="s">
        <v>97</v>
      </c>
      <c r="E15" s="45" t="str">
        <f t="shared" si="1"/>
        <v>Vitalijus Malychinas</v>
      </c>
      <c r="F15" s="44" t="s">
        <v>24</v>
      </c>
      <c r="G15" s="38"/>
      <c r="H15" s="34">
        <v>175.0</v>
      </c>
      <c r="I15" s="34">
        <v>188.0</v>
      </c>
      <c r="J15" s="34">
        <v>167.0</v>
      </c>
      <c r="K15" s="34">
        <v>161.0</v>
      </c>
      <c r="L15" s="34">
        <v>200.0</v>
      </c>
      <c r="M15" s="34">
        <v>172.0</v>
      </c>
      <c r="N15" s="109">
        <f t="shared" si="2"/>
        <v>1063</v>
      </c>
      <c r="O15" s="110">
        <f t="shared" si="3"/>
        <v>1063</v>
      </c>
      <c r="P15" s="128">
        <f t="shared" si="4"/>
        <v>177.1666667</v>
      </c>
      <c r="Q15" s="111">
        <f t="shared" si="5"/>
        <v>200</v>
      </c>
    </row>
    <row r="16" ht="15.0" customHeight="1">
      <c r="A16" s="116">
        <v>14.0</v>
      </c>
      <c r="B16" s="34" t="s">
        <v>169</v>
      </c>
      <c r="C16" s="44" t="s">
        <v>123</v>
      </c>
      <c r="D16" s="44" t="s">
        <v>124</v>
      </c>
      <c r="E16" s="45" t="str">
        <f t="shared" si="1"/>
        <v>Jonas Lazauskas</v>
      </c>
      <c r="F16" s="44" t="s">
        <v>24</v>
      </c>
      <c r="G16" s="38"/>
      <c r="H16" s="34">
        <v>157.0</v>
      </c>
      <c r="I16" s="34">
        <v>131.0</v>
      </c>
      <c r="J16" s="34">
        <v>224.0</v>
      </c>
      <c r="K16" s="34">
        <v>159.0</v>
      </c>
      <c r="L16" s="34">
        <v>204.0</v>
      </c>
      <c r="M16" s="34">
        <v>146.0</v>
      </c>
      <c r="N16" s="109">
        <f t="shared" si="2"/>
        <v>1021</v>
      </c>
      <c r="O16" s="110">
        <f t="shared" si="3"/>
        <v>1021</v>
      </c>
      <c r="P16" s="128">
        <f t="shared" si="4"/>
        <v>170.1666667</v>
      </c>
      <c r="Q16" s="111">
        <f t="shared" si="5"/>
        <v>224</v>
      </c>
    </row>
    <row r="17" ht="15.75" customHeight="1">
      <c r="A17" s="116">
        <v>15.0</v>
      </c>
      <c r="B17" s="34" t="s">
        <v>170</v>
      </c>
      <c r="C17" s="44" t="s">
        <v>142</v>
      </c>
      <c r="D17" s="44" t="s">
        <v>143</v>
      </c>
      <c r="E17" s="45" t="str">
        <f t="shared" si="1"/>
        <v>Valerija Perminaitė</v>
      </c>
      <c r="F17" s="44" t="s">
        <v>24</v>
      </c>
      <c r="G17" s="34">
        <v>8.0</v>
      </c>
      <c r="H17" s="34">
        <v>155.0</v>
      </c>
      <c r="I17" s="34">
        <v>148.0</v>
      </c>
      <c r="J17" s="34">
        <v>146.0</v>
      </c>
      <c r="K17" s="34">
        <v>165.0</v>
      </c>
      <c r="L17" s="34">
        <v>157.0</v>
      </c>
      <c r="M17" s="34">
        <v>188.0</v>
      </c>
      <c r="N17" s="109">
        <f t="shared" si="2"/>
        <v>959</v>
      </c>
      <c r="O17" s="110">
        <f t="shared" si="3"/>
        <v>1007</v>
      </c>
      <c r="P17" s="128">
        <f t="shared" si="4"/>
        <v>159.8333333</v>
      </c>
      <c r="Q17" s="111">
        <f t="shared" si="5"/>
        <v>188</v>
      </c>
    </row>
    <row r="18" ht="15.75" customHeight="1">
      <c r="A18" s="116">
        <v>16.0</v>
      </c>
      <c r="B18" s="34" t="s">
        <v>181</v>
      </c>
      <c r="C18" s="44" t="s">
        <v>85</v>
      </c>
      <c r="D18" s="44" t="s">
        <v>86</v>
      </c>
      <c r="E18" s="45" t="str">
        <f t="shared" si="1"/>
        <v>Dalia Dragūnaitė</v>
      </c>
      <c r="F18" s="44" t="s">
        <v>24</v>
      </c>
      <c r="G18" s="34">
        <v>8.0</v>
      </c>
      <c r="H18" s="34">
        <v>132.0</v>
      </c>
      <c r="I18" s="34">
        <v>159.0</v>
      </c>
      <c r="J18" s="34">
        <v>156.0</v>
      </c>
      <c r="K18" s="34">
        <v>177.0</v>
      </c>
      <c r="L18" s="34">
        <v>148.0</v>
      </c>
      <c r="M18" s="34">
        <v>169.0</v>
      </c>
      <c r="N18" s="109">
        <f t="shared" si="2"/>
        <v>941</v>
      </c>
      <c r="O18" s="110">
        <f t="shared" si="3"/>
        <v>989</v>
      </c>
      <c r="P18" s="128">
        <f t="shared" si="4"/>
        <v>156.8333333</v>
      </c>
      <c r="Q18" s="111">
        <f t="shared" si="5"/>
        <v>177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1.88"/>
    <col customWidth="1" min="3" max="3" width="17.88"/>
    <col hidden="1" min="5" max="5" width="12.63"/>
    <col customWidth="1" min="7" max="7" width="7.0"/>
    <col customWidth="1" min="8" max="13" width="8.0"/>
    <col customWidth="1" min="16" max="16" width="12.25"/>
  </cols>
  <sheetData>
    <row r="1">
      <c r="A1" s="124" t="s">
        <v>192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ht="15.0" customHeight="1">
      <c r="A2" s="102" t="s">
        <v>2</v>
      </c>
      <c r="B2" s="102" t="s">
        <v>165</v>
      </c>
      <c r="C2" s="103" t="s">
        <v>3</v>
      </c>
      <c r="D2" s="103" t="s">
        <v>4</v>
      </c>
      <c r="E2" s="15"/>
      <c r="F2" s="103" t="s">
        <v>5</v>
      </c>
      <c r="G2" s="104" t="s">
        <v>6</v>
      </c>
      <c r="H2" s="105" t="s">
        <v>7</v>
      </c>
      <c r="I2" s="105" t="s">
        <v>8</v>
      </c>
      <c r="J2" s="105" t="s">
        <v>9</v>
      </c>
      <c r="K2" s="105" t="s">
        <v>10</v>
      </c>
      <c r="L2" s="105" t="s">
        <v>11</v>
      </c>
      <c r="M2" s="105" t="s">
        <v>12</v>
      </c>
      <c r="N2" s="106" t="s">
        <v>13</v>
      </c>
      <c r="O2" s="107" t="s">
        <v>14</v>
      </c>
      <c r="P2" s="102" t="s">
        <v>15</v>
      </c>
      <c r="Q2" s="102" t="s">
        <v>16</v>
      </c>
    </row>
    <row r="3">
      <c r="A3" s="35">
        <v>1.0</v>
      </c>
      <c r="B3" s="28" t="s">
        <v>181</v>
      </c>
      <c r="C3" s="47" t="s">
        <v>27</v>
      </c>
      <c r="D3" s="47" t="s">
        <v>28</v>
      </c>
      <c r="E3" s="26" t="str">
        <f t="shared" ref="E3:E18" si="1">C3&amp;" "&amp;D3</f>
        <v>Edvinas Skarbalius</v>
      </c>
      <c r="F3" s="25" t="s">
        <v>24</v>
      </c>
      <c r="G3" s="60"/>
      <c r="H3" s="28">
        <v>224.0</v>
      </c>
      <c r="I3" s="28">
        <v>231.0</v>
      </c>
      <c r="J3" s="28">
        <v>269.0</v>
      </c>
      <c r="K3" s="29">
        <v>236.0</v>
      </c>
      <c r="L3" s="29">
        <v>202.0</v>
      </c>
      <c r="M3" s="29">
        <v>210.0</v>
      </c>
      <c r="N3" s="109">
        <f t="shared" ref="N3:N18" si="2">SUM(H3:M3)</f>
        <v>1372</v>
      </c>
      <c r="O3" s="110">
        <f t="shared" ref="O3:O18" si="3">N3+COUNT(H3:M3)*G3</f>
        <v>1372</v>
      </c>
      <c r="P3" s="128">
        <f t="shared" ref="P3:P18" si="4">IF(O3,AVERAGE(H3:M3),0)</f>
        <v>228.6666667</v>
      </c>
      <c r="Q3" s="111">
        <f t="shared" ref="Q3:Q18" si="5">MAX(H3:M3)</f>
        <v>269</v>
      </c>
    </row>
    <row r="4">
      <c r="A4" s="24">
        <v>2.0</v>
      </c>
      <c r="B4" s="29" t="s">
        <v>167</v>
      </c>
      <c r="C4" s="25" t="s">
        <v>38</v>
      </c>
      <c r="D4" s="25" t="s">
        <v>39</v>
      </c>
      <c r="E4" s="26" t="str">
        <f t="shared" si="1"/>
        <v>Benas Bajorinas</v>
      </c>
      <c r="F4" s="25" t="s">
        <v>24</v>
      </c>
      <c r="G4" s="58"/>
      <c r="H4" s="29">
        <v>215.0</v>
      </c>
      <c r="I4" s="29">
        <v>212.0</v>
      </c>
      <c r="J4" s="29">
        <v>219.0</v>
      </c>
      <c r="K4" s="29">
        <v>246.0</v>
      </c>
      <c r="L4" s="29">
        <v>221.0</v>
      </c>
      <c r="M4" s="29">
        <v>223.0</v>
      </c>
      <c r="N4" s="113">
        <f t="shared" si="2"/>
        <v>1336</v>
      </c>
      <c r="O4" s="110">
        <f t="shared" si="3"/>
        <v>1336</v>
      </c>
      <c r="P4" s="128">
        <f t="shared" si="4"/>
        <v>222.6666667</v>
      </c>
      <c r="Q4" s="111">
        <f t="shared" si="5"/>
        <v>246</v>
      </c>
    </row>
    <row r="5">
      <c r="A5" s="35">
        <v>3.0</v>
      </c>
      <c r="B5" s="28" t="s">
        <v>177</v>
      </c>
      <c r="C5" s="25" t="s">
        <v>35</v>
      </c>
      <c r="D5" s="25" t="s">
        <v>36</v>
      </c>
      <c r="E5" s="26" t="str">
        <f t="shared" si="1"/>
        <v>Elviss Volkops</v>
      </c>
      <c r="F5" s="25" t="s">
        <v>37</v>
      </c>
      <c r="G5" s="60"/>
      <c r="H5" s="28">
        <v>192.0</v>
      </c>
      <c r="I5" s="28">
        <v>237.0</v>
      </c>
      <c r="J5" s="28">
        <v>216.0</v>
      </c>
      <c r="K5" s="28">
        <v>224.0</v>
      </c>
      <c r="L5" s="28">
        <v>148.0</v>
      </c>
      <c r="M5" s="28">
        <v>203.0</v>
      </c>
      <c r="N5" s="113">
        <f t="shared" si="2"/>
        <v>1220</v>
      </c>
      <c r="O5" s="110">
        <f t="shared" si="3"/>
        <v>1220</v>
      </c>
      <c r="P5" s="128">
        <f t="shared" si="4"/>
        <v>203.3333333</v>
      </c>
      <c r="Q5" s="111">
        <f t="shared" si="5"/>
        <v>237</v>
      </c>
    </row>
    <row r="6">
      <c r="A6" s="35">
        <v>4.0</v>
      </c>
      <c r="B6" s="28" t="s">
        <v>178</v>
      </c>
      <c r="C6" s="47" t="s">
        <v>79</v>
      </c>
      <c r="D6" s="47" t="s">
        <v>80</v>
      </c>
      <c r="E6" s="26" t="str">
        <f t="shared" si="1"/>
        <v>Edmunds Jansons</v>
      </c>
      <c r="F6" s="47" t="s">
        <v>37</v>
      </c>
      <c r="G6" s="60"/>
      <c r="H6" s="28">
        <v>235.0</v>
      </c>
      <c r="I6" s="28">
        <v>165.0</v>
      </c>
      <c r="J6" s="28">
        <v>214.0</v>
      </c>
      <c r="K6" s="28">
        <v>212.0</v>
      </c>
      <c r="L6" s="28">
        <v>224.0</v>
      </c>
      <c r="M6" s="28">
        <v>160.0</v>
      </c>
      <c r="N6" s="113">
        <f t="shared" si="2"/>
        <v>1210</v>
      </c>
      <c r="O6" s="110">
        <f t="shared" si="3"/>
        <v>1210</v>
      </c>
      <c r="P6" s="128">
        <f t="shared" si="4"/>
        <v>201.6666667</v>
      </c>
      <c r="Q6" s="111">
        <f t="shared" si="5"/>
        <v>235</v>
      </c>
    </row>
    <row r="7">
      <c r="A7" s="24">
        <v>5.0</v>
      </c>
      <c r="B7" s="28" t="s">
        <v>179</v>
      </c>
      <c r="C7" s="25" t="s">
        <v>81</v>
      </c>
      <c r="D7" s="25" t="s">
        <v>82</v>
      </c>
      <c r="E7" s="26" t="str">
        <f t="shared" si="1"/>
        <v>Māris Dukurs</v>
      </c>
      <c r="F7" s="25" t="s">
        <v>37</v>
      </c>
      <c r="G7" s="60"/>
      <c r="H7" s="28">
        <v>206.0</v>
      </c>
      <c r="I7" s="28">
        <v>197.0</v>
      </c>
      <c r="J7" s="28">
        <v>196.0</v>
      </c>
      <c r="K7" s="28">
        <v>214.0</v>
      </c>
      <c r="L7" s="28">
        <v>221.0</v>
      </c>
      <c r="M7" s="28">
        <v>172.0</v>
      </c>
      <c r="N7" s="113">
        <f t="shared" si="2"/>
        <v>1206</v>
      </c>
      <c r="O7" s="110">
        <f t="shared" si="3"/>
        <v>1206</v>
      </c>
      <c r="P7" s="128">
        <f t="shared" si="4"/>
        <v>201</v>
      </c>
      <c r="Q7" s="111">
        <f t="shared" si="5"/>
        <v>221</v>
      </c>
    </row>
    <row r="8">
      <c r="A8" s="35">
        <v>6.0</v>
      </c>
      <c r="B8" s="28" t="s">
        <v>176</v>
      </c>
      <c r="C8" s="25" t="s">
        <v>94</v>
      </c>
      <c r="D8" s="25" t="s">
        <v>95</v>
      </c>
      <c r="E8" s="26" t="str">
        <f t="shared" si="1"/>
        <v>Justas  Lisauskas</v>
      </c>
      <c r="F8" s="25" t="s">
        <v>24</v>
      </c>
      <c r="G8" s="60"/>
      <c r="H8" s="28">
        <v>206.0</v>
      </c>
      <c r="I8" s="28">
        <v>156.0</v>
      </c>
      <c r="J8" s="28">
        <v>220.0</v>
      </c>
      <c r="K8" s="28">
        <v>244.0</v>
      </c>
      <c r="L8" s="28">
        <v>170.0</v>
      </c>
      <c r="M8" s="28">
        <v>191.0</v>
      </c>
      <c r="N8" s="113">
        <f t="shared" si="2"/>
        <v>1187</v>
      </c>
      <c r="O8" s="110">
        <f t="shared" si="3"/>
        <v>1187</v>
      </c>
      <c r="P8" s="128">
        <f t="shared" si="4"/>
        <v>197.8333333</v>
      </c>
      <c r="Q8" s="111">
        <f t="shared" si="5"/>
        <v>244</v>
      </c>
    </row>
    <row r="9">
      <c r="A9" s="35">
        <v>7.0</v>
      </c>
      <c r="B9" s="28" t="s">
        <v>170</v>
      </c>
      <c r="C9" s="25" t="s">
        <v>31</v>
      </c>
      <c r="D9" s="25" t="s">
        <v>32</v>
      </c>
      <c r="E9" s="26" t="str">
        <f t="shared" si="1"/>
        <v>Gasparas  Kazlauskas</v>
      </c>
      <c r="F9" s="25" t="s">
        <v>24</v>
      </c>
      <c r="G9" s="60"/>
      <c r="H9" s="28">
        <v>209.0</v>
      </c>
      <c r="I9" s="28">
        <v>180.0</v>
      </c>
      <c r="J9" s="28">
        <v>214.0</v>
      </c>
      <c r="K9" s="28">
        <v>170.0</v>
      </c>
      <c r="L9" s="28">
        <v>171.0</v>
      </c>
      <c r="M9" s="28">
        <v>236.0</v>
      </c>
      <c r="N9" s="113">
        <f t="shared" si="2"/>
        <v>1180</v>
      </c>
      <c r="O9" s="110">
        <f t="shared" si="3"/>
        <v>1180</v>
      </c>
      <c r="P9" s="128">
        <f t="shared" si="4"/>
        <v>196.6666667</v>
      </c>
      <c r="Q9" s="111">
        <f t="shared" si="5"/>
        <v>236</v>
      </c>
    </row>
    <row r="10">
      <c r="A10" s="24">
        <v>8.0</v>
      </c>
      <c r="B10" s="28" t="s">
        <v>171</v>
      </c>
      <c r="C10" s="36" t="s">
        <v>92</v>
      </c>
      <c r="D10" s="36" t="s">
        <v>93</v>
      </c>
      <c r="E10" s="26" t="str">
        <f t="shared" si="1"/>
        <v>Raimondas Narušis</v>
      </c>
      <c r="F10" s="47" t="s">
        <v>24</v>
      </c>
      <c r="G10" s="60"/>
      <c r="H10" s="28">
        <v>157.0</v>
      </c>
      <c r="I10" s="28">
        <v>196.0</v>
      </c>
      <c r="J10" s="28">
        <v>179.0</v>
      </c>
      <c r="K10" s="28">
        <v>211.0</v>
      </c>
      <c r="L10" s="28">
        <v>268.0</v>
      </c>
      <c r="M10" s="28">
        <v>155.0</v>
      </c>
      <c r="N10" s="113">
        <f t="shared" si="2"/>
        <v>1166</v>
      </c>
      <c r="O10" s="110">
        <f t="shared" si="3"/>
        <v>1166</v>
      </c>
      <c r="P10" s="128">
        <f t="shared" si="4"/>
        <v>194.3333333</v>
      </c>
      <c r="Q10" s="111">
        <f t="shared" si="5"/>
        <v>268</v>
      </c>
    </row>
    <row r="11">
      <c r="A11" s="35">
        <v>9.0</v>
      </c>
      <c r="B11" s="28" t="s">
        <v>175</v>
      </c>
      <c r="C11" s="47" t="s">
        <v>73</v>
      </c>
      <c r="D11" s="47" t="s">
        <v>74</v>
      </c>
      <c r="E11" s="26" t="str">
        <f t="shared" si="1"/>
        <v>Rimantas Daubaras</v>
      </c>
      <c r="F11" s="47" t="s">
        <v>24</v>
      </c>
      <c r="G11" s="60"/>
      <c r="H11" s="28">
        <v>160.0</v>
      </c>
      <c r="I11" s="28">
        <v>175.0</v>
      </c>
      <c r="J11" s="28">
        <v>189.0</v>
      </c>
      <c r="K11" s="28">
        <v>221.0</v>
      </c>
      <c r="L11" s="28">
        <v>235.0</v>
      </c>
      <c r="M11" s="28">
        <v>185.0</v>
      </c>
      <c r="N11" s="113">
        <f t="shared" si="2"/>
        <v>1165</v>
      </c>
      <c r="O11" s="110">
        <f t="shared" si="3"/>
        <v>1165</v>
      </c>
      <c r="P11" s="128">
        <f t="shared" si="4"/>
        <v>194.1666667</v>
      </c>
      <c r="Q11" s="111">
        <f t="shared" si="5"/>
        <v>235</v>
      </c>
    </row>
    <row r="12">
      <c r="A12" s="35">
        <v>10.0</v>
      </c>
      <c r="B12" s="75" t="s">
        <v>166</v>
      </c>
      <c r="C12" s="25" t="s">
        <v>50</v>
      </c>
      <c r="D12" s="25" t="s">
        <v>120</v>
      </c>
      <c r="E12" s="26" t="str">
        <f t="shared" si="1"/>
        <v>Toms Remers</v>
      </c>
      <c r="F12" s="25" t="s">
        <v>37</v>
      </c>
      <c r="G12" s="74"/>
      <c r="H12" s="75">
        <v>178.0</v>
      </c>
      <c r="I12" s="75">
        <v>158.0</v>
      </c>
      <c r="J12" s="75">
        <v>159.0</v>
      </c>
      <c r="K12" s="75">
        <v>245.0</v>
      </c>
      <c r="L12" s="75">
        <v>196.0</v>
      </c>
      <c r="M12" s="75">
        <v>178.0</v>
      </c>
      <c r="N12" s="113">
        <f t="shared" si="2"/>
        <v>1114</v>
      </c>
      <c r="O12" s="110">
        <f t="shared" si="3"/>
        <v>1114</v>
      </c>
      <c r="P12" s="128">
        <f t="shared" si="4"/>
        <v>185.6666667</v>
      </c>
      <c r="Q12" s="111">
        <f t="shared" si="5"/>
        <v>245</v>
      </c>
    </row>
    <row r="13" ht="15.0" customHeight="1">
      <c r="A13" s="116">
        <v>11.0</v>
      </c>
      <c r="B13" s="55" t="s">
        <v>180</v>
      </c>
      <c r="C13" s="25" t="s">
        <v>193</v>
      </c>
      <c r="D13" s="25" t="s">
        <v>84</v>
      </c>
      <c r="E13" s="26" t="str">
        <f t="shared" si="1"/>
        <v>Andis Dārziņš</v>
      </c>
      <c r="F13" s="25" t="s">
        <v>37</v>
      </c>
      <c r="G13" s="27"/>
      <c r="H13" s="55">
        <v>182.0</v>
      </c>
      <c r="I13" s="55">
        <v>165.0</v>
      </c>
      <c r="J13" s="55">
        <v>179.0</v>
      </c>
      <c r="K13" s="55">
        <v>217.0</v>
      </c>
      <c r="L13" s="55">
        <v>164.0</v>
      </c>
      <c r="M13" s="55">
        <v>191.0</v>
      </c>
      <c r="N13" s="113">
        <f t="shared" si="2"/>
        <v>1098</v>
      </c>
      <c r="O13" s="110">
        <f t="shared" si="3"/>
        <v>1098</v>
      </c>
      <c r="P13" s="128">
        <f t="shared" si="4"/>
        <v>183</v>
      </c>
      <c r="Q13" s="111">
        <f t="shared" si="5"/>
        <v>217</v>
      </c>
    </row>
    <row r="14" ht="15.0" customHeight="1">
      <c r="A14" s="116">
        <v>12.0</v>
      </c>
      <c r="B14" s="55" t="s">
        <v>168</v>
      </c>
      <c r="C14" s="25" t="s">
        <v>60</v>
      </c>
      <c r="D14" s="25" t="s">
        <v>61</v>
      </c>
      <c r="E14" s="26" t="str">
        <f t="shared" si="1"/>
        <v>Emilijus Grigoraitis</v>
      </c>
      <c r="F14" s="25" t="s">
        <v>24</v>
      </c>
      <c r="G14" s="27"/>
      <c r="H14" s="55">
        <v>206.0</v>
      </c>
      <c r="I14" s="55">
        <v>204.0</v>
      </c>
      <c r="J14" s="55">
        <v>176.0</v>
      </c>
      <c r="K14" s="55">
        <v>192.0</v>
      </c>
      <c r="L14" s="55">
        <v>155.0</v>
      </c>
      <c r="M14" s="55">
        <v>163.0</v>
      </c>
      <c r="N14" s="113">
        <f t="shared" si="2"/>
        <v>1096</v>
      </c>
      <c r="O14" s="110">
        <f t="shared" si="3"/>
        <v>1096</v>
      </c>
      <c r="P14" s="128">
        <f t="shared" si="4"/>
        <v>182.6666667</v>
      </c>
      <c r="Q14" s="111">
        <f t="shared" si="5"/>
        <v>206</v>
      </c>
    </row>
    <row r="15" ht="15.0" customHeight="1">
      <c r="A15" s="116">
        <v>13.0</v>
      </c>
      <c r="B15" s="55" t="s">
        <v>174</v>
      </c>
      <c r="C15" s="25" t="s">
        <v>103</v>
      </c>
      <c r="D15" s="25" t="s">
        <v>104</v>
      </c>
      <c r="E15" s="26" t="str">
        <f t="shared" si="1"/>
        <v>Valdemar  Stankevič</v>
      </c>
      <c r="F15" s="25" t="s">
        <v>24</v>
      </c>
      <c r="G15" s="27"/>
      <c r="H15" s="55">
        <v>170.0</v>
      </c>
      <c r="I15" s="55">
        <v>135.0</v>
      </c>
      <c r="J15" s="55">
        <v>166.0</v>
      </c>
      <c r="K15" s="55">
        <v>179.0</v>
      </c>
      <c r="L15" s="55">
        <v>168.0</v>
      </c>
      <c r="M15" s="55">
        <v>268.0</v>
      </c>
      <c r="N15" s="113">
        <f t="shared" si="2"/>
        <v>1086</v>
      </c>
      <c r="O15" s="110">
        <f t="shared" si="3"/>
        <v>1086</v>
      </c>
      <c r="P15" s="128">
        <f t="shared" si="4"/>
        <v>181</v>
      </c>
      <c r="Q15" s="111">
        <f t="shared" si="5"/>
        <v>268</v>
      </c>
    </row>
    <row r="16" ht="15.0" customHeight="1">
      <c r="A16" s="116">
        <v>14.0</v>
      </c>
      <c r="B16" s="55" t="s">
        <v>169</v>
      </c>
      <c r="C16" s="25" t="s">
        <v>129</v>
      </c>
      <c r="D16" s="25" t="s">
        <v>130</v>
      </c>
      <c r="E16" s="26" t="str">
        <f t="shared" si="1"/>
        <v>Marija Žiogė</v>
      </c>
      <c r="F16" s="25" t="s">
        <v>24</v>
      </c>
      <c r="G16" s="55">
        <v>8.0</v>
      </c>
      <c r="H16" s="55">
        <v>187.0</v>
      </c>
      <c r="I16" s="55">
        <v>182.0</v>
      </c>
      <c r="J16" s="55">
        <v>181.0</v>
      </c>
      <c r="K16" s="55">
        <v>122.0</v>
      </c>
      <c r="L16" s="55">
        <v>158.0</v>
      </c>
      <c r="M16" s="55">
        <v>182.0</v>
      </c>
      <c r="N16" s="113">
        <f t="shared" si="2"/>
        <v>1012</v>
      </c>
      <c r="O16" s="110">
        <f t="shared" si="3"/>
        <v>1060</v>
      </c>
      <c r="P16" s="128">
        <f t="shared" si="4"/>
        <v>168.6666667</v>
      </c>
      <c r="Q16" s="111">
        <f t="shared" si="5"/>
        <v>187</v>
      </c>
    </row>
    <row r="17" ht="15.75" customHeight="1">
      <c r="A17" s="116">
        <v>15.0</v>
      </c>
      <c r="B17" s="55" t="s">
        <v>173</v>
      </c>
      <c r="C17" s="25" t="s">
        <v>133</v>
      </c>
      <c r="D17" s="25" t="s">
        <v>61</v>
      </c>
      <c r="E17" s="26" t="str">
        <f t="shared" si="1"/>
        <v>Vytautas Grigoraitis</v>
      </c>
      <c r="F17" s="25" t="s">
        <v>24</v>
      </c>
      <c r="G17" s="27"/>
      <c r="H17" s="55">
        <v>189.0</v>
      </c>
      <c r="I17" s="55">
        <v>132.0</v>
      </c>
      <c r="J17" s="55">
        <v>199.0</v>
      </c>
      <c r="K17" s="55">
        <v>175.0</v>
      </c>
      <c r="L17" s="55">
        <v>158.0</v>
      </c>
      <c r="M17" s="55">
        <v>170.0</v>
      </c>
      <c r="N17" s="113">
        <f t="shared" si="2"/>
        <v>1023</v>
      </c>
      <c r="O17" s="110">
        <f t="shared" si="3"/>
        <v>1023</v>
      </c>
      <c r="P17" s="128">
        <f t="shared" si="4"/>
        <v>170.5</v>
      </c>
      <c r="Q17" s="111">
        <f t="shared" si="5"/>
        <v>199</v>
      </c>
    </row>
    <row r="18" ht="15.75" customHeight="1">
      <c r="A18" s="116">
        <v>16.0</v>
      </c>
      <c r="B18" s="55" t="s">
        <v>172</v>
      </c>
      <c r="C18" s="25" t="s">
        <v>158</v>
      </c>
      <c r="D18" s="25" t="s">
        <v>159</v>
      </c>
      <c r="E18" s="26" t="str">
        <f t="shared" si="1"/>
        <v>Lilija  Stankevičienė</v>
      </c>
      <c r="F18" s="25" t="s">
        <v>24</v>
      </c>
      <c r="G18" s="55">
        <v>8.0</v>
      </c>
      <c r="H18" s="55">
        <v>143.0</v>
      </c>
      <c r="I18" s="55">
        <v>113.0</v>
      </c>
      <c r="J18" s="55">
        <v>130.0</v>
      </c>
      <c r="K18" s="55">
        <v>186.0</v>
      </c>
      <c r="L18" s="55">
        <v>143.0</v>
      </c>
      <c r="M18" s="55">
        <v>138.0</v>
      </c>
      <c r="N18" s="113">
        <f t="shared" si="2"/>
        <v>853</v>
      </c>
      <c r="O18" s="110">
        <f t="shared" si="3"/>
        <v>901</v>
      </c>
      <c r="P18" s="128">
        <f t="shared" si="4"/>
        <v>142.1666667</v>
      </c>
      <c r="Q18" s="111">
        <f t="shared" si="5"/>
        <v>186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autoFilter ref="$B$2:$Q$18">
    <sortState ref="B2:Q18">
      <sortCondition descending="1" ref="O2:O18"/>
      <sortCondition ref="B2:B18"/>
    </sortState>
  </autoFilter>
  <mergeCells count="1">
    <mergeCell ref="A1:Q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Ivars Vinters</dc:creator>
</cp:coreProperties>
</file>